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codeName="ThisWorkbook" defaultThemeVersion="124226"/>
  <mc:AlternateContent xmlns:mc="http://schemas.openxmlformats.org/markup-compatibility/2006">
    <mc:Choice Requires="x15">
      <x15ac:absPath xmlns:x15ac="http://schemas.microsoft.com/office/spreadsheetml/2010/11/ac" url="F:\教学档案统计\本科教学计划\2022版教学计划-教务处1月17日返回\电气学院\电气学院2022版培养方案-20231013下午\"/>
    </mc:Choice>
  </mc:AlternateContent>
  <xr:revisionPtr revIDLastSave="0" documentId="13_ncr:1_{68628CD0-B407-4511-B777-A3219E4870D7}" xr6:coauthVersionLast="36" xr6:coauthVersionMax="36" xr10:uidLastSave="{00000000-0000-0000-0000-000000000000}"/>
  <bookViews>
    <workbookView xWindow="0" yWindow="0" windowWidth="28800" windowHeight="11955" xr2:uid="{00000000-000D-0000-FFFF-FFFF00000000}"/>
  </bookViews>
  <sheets>
    <sheet name="课程计划表" sheetId="4" r:id="rId1"/>
  </sheets>
  <definedNames>
    <definedName name="_Hlk14767686" localSheetId="0">课程计划表!#REF!</definedName>
    <definedName name="_xlnm.Print_Area" localSheetId="0">课程计划表!$A$1:$Z$127</definedName>
    <definedName name="_xlnm.Print_Titles" localSheetId="0">课程计划表!$1:$5</definedName>
  </definedNames>
  <calcPr calcId="191029"/>
</workbook>
</file>

<file path=xl/calcChain.xml><?xml version="1.0" encoding="utf-8"?>
<calcChain xmlns="http://schemas.openxmlformats.org/spreadsheetml/2006/main">
  <c r="D110" i="4" l="1"/>
  <c r="I60" i="4" l="1"/>
  <c r="K51" i="4"/>
  <c r="I51" i="4"/>
  <c r="F51" i="4"/>
  <c r="E51" i="4"/>
  <c r="K40" i="4"/>
  <c r="I40" i="4"/>
  <c r="F40" i="4"/>
  <c r="E40" i="4"/>
  <c r="I20" i="4"/>
  <c r="L20" i="4"/>
  <c r="F20" i="4"/>
  <c r="K18" i="4" l="1"/>
  <c r="V114" i="4"/>
  <c r="V117" i="4" s="1"/>
  <c r="W110" i="4"/>
  <c r="V110" i="4"/>
  <c r="T110" i="4"/>
  <c r="W93" i="4"/>
  <c r="E93" i="4"/>
  <c r="F93" i="4"/>
  <c r="W92" i="4"/>
  <c r="E92" i="4"/>
  <c r="K92" i="4" s="1"/>
  <c r="W91" i="4"/>
  <c r="E91" i="4"/>
  <c r="K91" i="4" s="1"/>
  <c r="V90" i="4"/>
  <c r="E90" i="4"/>
  <c r="F90" i="4" s="1"/>
  <c r="V89" i="4"/>
  <c r="E89" i="4"/>
  <c r="K89" i="4" s="1"/>
  <c r="V88" i="4"/>
  <c r="E88" i="4"/>
  <c r="F88" i="4" s="1"/>
  <c r="V87" i="4"/>
  <c r="U87" i="4"/>
  <c r="T87" i="4"/>
  <c r="Q87" i="4"/>
  <c r="T69" i="4"/>
  <c r="Q69" i="4"/>
  <c r="U68" i="4"/>
  <c r="E68" i="4"/>
  <c r="F68" i="4" s="1"/>
  <c r="S66" i="4"/>
  <c r="E66" i="4"/>
  <c r="K66" i="4" s="1"/>
  <c r="S65" i="4"/>
  <c r="S69" i="4" s="1"/>
  <c r="E65" i="4"/>
  <c r="F65" i="4" s="1"/>
  <c r="K65" i="4"/>
  <c r="S63" i="4"/>
  <c r="R63" i="4"/>
  <c r="D60" i="4"/>
  <c r="E59" i="4"/>
  <c r="K59" i="4"/>
  <c r="U58" i="4"/>
  <c r="K58" i="4"/>
  <c r="E57" i="4"/>
  <c r="F57" i="4" s="1"/>
  <c r="U56" i="4"/>
  <c r="E56" i="4"/>
  <c r="F56" i="4" s="1"/>
  <c r="T55" i="4"/>
  <c r="T54" i="4"/>
  <c r="E54" i="4"/>
  <c r="K54" i="4"/>
  <c r="S51" i="4"/>
  <c r="R51" i="4"/>
  <c r="Q51" i="4"/>
  <c r="P51" i="4"/>
  <c r="D51" i="4"/>
  <c r="R40" i="4"/>
  <c r="Q40" i="4"/>
  <c r="P40" i="4"/>
  <c r="D40" i="4"/>
  <c r="O31" i="4"/>
  <c r="W20" i="4"/>
  <c r="W118" i="4" s="1"/>
  <c r="V20" i="4"/>
  <c r="U20" i="4"/>
  <c r="T20" i="4"/>
  <c r="S20" i="4"/>
  <c r="R20" i="4"/>
  <c r="Q20" i="4"/>
  <c r="P20" i="4"/>
  <c r="J20" i="4"/>
  <c r="H20" i="4"/>
  <c r="G20" i="4"/>
  <c r="K17" i="4"/>
  <c r="E17" i="4" s="1"/>
  <c r="K16" i="4"/>
  <c r="E16" i="4" s="1"/>
  <c r="K12" i="4"/>
  <c r="E12" i="4" s="1"/>
  <c r="K93" i="4"/>
  <c r="F66" i="4"/>
  <c r="F92" i="4" l="1"/>
  <c r="K90" i="4"/>
  <c r="V94" i="4"/>
  <c r="K57" i="4"/>
  <c r="Q118" i="4"/>
  <c r="K56" i="4"/>
  <c r="K88" i="4"/>
  <c r="W94" i="4"/>
  <c r="T60" i="4"/>
  <c r="T118" i="4" s="1"/>
  <c r="R118" i="4"/>
  <c r="S118" i="4"/>
  <c r="F91" i="4"/>
  <c r="V118" i="4"/>
  <c r="D118" i="4"/>
  <c r="F89" i="4"/>
  <c r="P118" i="4"/>
  <c r="K68" i="4"/>
  <c r="F54" i="4"/>
  <c r="F60" i="4" s="1"/>
  <c r="E60" i="4"/>
  <c r="E20" i="4"/>
  <c r="K20" i="4"/>
  <c r="U60" i="4"/>
  <c r="U118" i="4" s="1"/>
  <c r="K60" i="4" l="1"/>
</calcChain>
</file>

<file path=xl/sharedStrings.xml><?xml version="1.0" encoding="utf-8"?>
<sst xmlns="http://schemas.openxmlformats.org/spreadsheetml/2006/main" count="770" uniqueCount="229">
  <si>
    <t>广西大学电气工程及其自动化专业2022版本科指导性教学计划表</t>
  </si>
  <si>
    <t>类别</t>
  </si>
  <si>
    <t>课程名称</t>
  </si>
  <si>
    <t>学分</t>
  </si>
  <si>
    <t>总学
时数</t>
  </si>
  <si>
    <t>学时</t>
  </si>
  <si>
    <t>考试</t>
  </si>
  <si>
    <t>考查</t>
  </si>
  <si>
    <t>开课
单位</t>
  </si>
  <si>
    <t>开课学期、学分</t>
  </si>
  <si>
    <t>课内学时数</t>
  </si>
  <si>
    <t>课外总学时数</t>
  </si>
  <si>
    <t>秋</t>
  </si>
  <si>
    <t>春</t>
  </si>
  <si>
    <t>知识</t>
  </si>
  <si>
    <t>能力</t>
  </si>
  <si>
    <t>素质</t>
  </si>
  <si>
    <t>大班授课</t>
  </si>
  <si>
    <t>小班讨论</t>
  </si>
  <si>
    <t>习题课</t>
  </si>
  <si>
    <t>实验上机</t>
  </si>
  <si>
    <t>课程设计</t>
  </si>
  <si>
    <t>课内总学时数</t>
  </si>
  <si>
    <t>√</t>
  </si>
  <si>
    <t>马院</t>
  </si>
  <si>
    <t>A2</t>
  </si>
  <si>
    <t>B4</t>
  </si>
  <si>
    <t>C2</t>
  </si>
  <si>
    <t>B3</t>
  </si>
  <si>
    <t>C3</t>
  </si>
  <si>
    <t>B2</t>
  </si>
  <si>
    <t>C1</t>
  </si>
  <si>
    <t>B1</t>
  </si>
  <si>
    <t>学工</t>
  </si>
  <si>
    <t>C4</t>
  </si>
  <si>
    <t>计电</t>
  </si>
  <si>
    <t>A1</t>
  </si>
  <si>
    <t>外语</t>
  </si>
  <si>
    <t>体育</t>
  </si>
  <si>
    <t>注：该类课程属于选择性必修课，要求所有学生须选择1门课程修读。学生可以在一或二年级选修。</t>
  </si>
  <si>
    <t>小计（学分、学时）</t>
  </si>
  <si>
    <t>通识选修课 10</t>
  </si>
  <si>
    <t>工商</t>
  </si>
  <si>
    <t>文学</t>
  </si>
  <si>
    <t>学校</t>
  </si>
  <si>
    <t>A3</t>
  </si>
  <si>
    <t>学门核心课26.5</t>
  </si>
  <si>
    <t>数信</t>
  </si>
  <si>
    <t xml:space="preserve"> </t>
  </si>
  <si>
    <t>物理</t>
  </si>
  <si>
    <t>电气</t>
  </si>
  <si>
    <t>A4</t>
  </si>
  <si>
    <t>机械</t>
  </si>
  <si>
    <t>A5</t>
  </si>
  <si>
    <t>专业选修课7  （不含英语模块选修）</t>
  </si>
  <si>
    <t>英语选修模块</t>
  </si>
  <si>
    <t>A1 A3</t>
  </si>
  <si>
    <t xml:space="preserve">B6 B7 </t>
  </si>
  <si>
    <t>C1 C3</t>
  </si>
  <si>
    <t>模块最低应修（学分、学时）</t>
  </si>
  <si>
    <t>0</t>
  </si>
  <si>
    <t>专业选修模块1至少修2学分</t>
  </si>
  <si>
    <t>(4)</t>
  </si>
  <si>
    <t>2</t>
  </si>
  <si>
    <t>专业选修模块2至少修5学分</t>
  </si>
  <si>
    <t>32+(2)</t>
  </si>
  <si>
    <t>32+(6)</t>
  </si>
  <si>
    <t>研究生选修模块</t>
  </si>
  <si>
    <t>集中实践必修28</t>
  </si>
  <si>
    <t>2周</t>
  </si>
  <si>
    <t>1周</t>
  </si>
  <si>
    <t>学院</t>
  </si>
  <si>
    <t>B2
B4</t>
  </si>
  <si>
    <t>C3
C4</t>
  </si>
  <si>
    <t>1.5周</t>
  </si>
  <si>
    <t>-</t>
  </si>
  <si>
    <t>B2
B3</t>
  </si>
  <si>
    <t>B3
B4</t>
  </si>
  <si>
    <t>2.5周</t>
  </si>
  <si>
    <t>贯穿式实践2.5周
需要使用实验室相关设备</t>
  </si>
  <si>
    <t>9周+9周</t>
  </si>
  <si>
    <t>9周</t>
  </si>
  <si>
    <t>B2B3</t>
  </si>
  <si>
    <t>集中实践选修3</t>
  </si>
  <si>
    <t>贯穿式实践2周
需要使用实验室电脑</t>
  </si>
  <si>
    <t>贯穿式实践1周
需要使用实验室电脑</t>
  </si>
  <si>
    <t>奖</t>
  </si>
  <si>
    <t>应修课程学分、学时合计</t>
  </si>
  <si>
    <t>各学期学分合计(必修记录成绩的学分)</t>
  </si>
  <si>
    <t>备注：</t>
  </si>
  <si>
    <t>7.院级大赛从秋1学期开始，学院教指委不定期举办的各类院级大赛以及学校举办的各类专业相关的比赛均可认定为院级大赛，学生应先参加由培养计划指定的比赛，获奖之后再选课，拿奖状换学分，不同类竞赛可以累计。</t>
  </si>
  <si>
    <t>若未达免修条件，则须继续修读英语（三)，如已达免修条件，鼓励修读高级英语（一）</t>
    <phoneticPr fontId="2" type="noConversion"/>
  </si>
  <si>
    <t>若未达免修条件，则须继续修读英语（四)，如已达免修条件，鼓励修读高级英语（二）</t>
    <phoneticPr fontId="2" type="noConversion"/>
  </si>
  <si>
    <t>通识必修31</t>
    <phoneticPr fontId="2" type="noConversion"/>
  </si>
  <si>
    <t>2</t>
    <phoneticPr fontId="2" type="noConversion"/>
  </si>
  <si>
    <t>1</t>
    <phoneticPr fontId="2" type="noConversion"/>
  </si>
  <si>
    <t>9周</t>
    <phoneticPr fontId="2" type="noConversion"/>
  </si>
  <si>
    <t>3周</t>
    <phoneticPr fontId="2" type="noConversion"/>
  </si>
  <si>
    <t>(6)</t>
    <phoneticPr fontId="2" type="noConversion"/>
  </si>
  <si>
    <t>(18)</t>
    <phoneticPr fontId="2" type="noConversion"/>
  </si>
  <si>
    <t>学类核心课28</t>
    <phoneticPr fontId="2" type="noConversion"/>
  </si>
  <si>
    <t>专业核心课23.5</t>
    <phoneticPr fontId="2" type="noConversion"/>
  </si>
  <si>
    <t>小计（学分、学时）</t>
    <phoneticPr fontId="2" type="noConversion"/>
  </si>
  <si>
    <t>应修小计（学分、学时）</t>
    <phoneticPr fontId="2" type="noConversion"/>
  </si>
  <si>
    <t>模块最低应修（学分、学时）</t>
    <phoneticPr fontId="2" type="noConversion"/>
  </si>
  <si>
    <t>2.创新创业实践学分要求不少于2学分，第7学期记录成绩。一般应含有学科竞赛或创新创业项目或学术论文或发明专利或软件著作权或实用新型专业或科研活动等贡献的学分。</t>
    <phoneticPr fontId="2" type="noConversion"/>
  </si>
  <si>
    <t>3.研究生选修模块课程为推荐课程，学生也可以根据本人兴趣和学业规划跨专业、跨学院选修其它研究生课程。成绩合格的，可按《广西大学本科生交换生课程学分认定与学籍管理办法（试行）》申请本科阶段学分替换认定；就读本校研究生的，入学前已经修读研究生培养计划所列课程，其课程成绩合格且取得成绩时间未超过3年的，经导师和培养单位审核同意，可免修免考该课程。</t>
    <phoneticPr fontId="2" type="noConversion"/>
  </si>
  <si>
    <t>5.基础导学与初步实践和专业基础实训课程只允许大一学生选修。</t>
  </si>
  <si>
    <t>6.电子作品设计与制作试验课程与大一大二口袋实验室相结合，大一大二的口袋实验室学年报告作为该课程的平时成绩。</t>
  </si>
  <si>
    <t>一般包含工程设计软件大赛、程序设计大赛、电源设计大赛、自平衡车大赛以及学校举办的比赛等。比赛从自己准备到比赛结束，周期是1周。从第1学期开始，根据获奖数量可累计学分。</t>
    <phoneticPr fontId="2" type="noConversion"/>
  </si>
  <si>
    <t>贯穿式实践1.5周
需要使用实验室相关设备</t>
    <phoneticPr fontId="2" type="noConversion"/>
  </si>
  <si>
    <t>27周+9周+56学分</t>
    <phoneticPr fontId="2" type="noConversion"/>
  </si>
  <si>
    <t>27周</t>
    <phoneticPr fontId="2" type="noConversion"/>
  </si>
  <si>
    <r>
      <t xml:space="preserve">大学英语(四)或高级英语（二）
</t>
    </r>
    <r>
      <rPr>
        <sz val="9"/>
        <color theme="1"/>
        <rFont val="Times New Roman"/>
        <family val="1"/>
      </rPr>
      <t>College English(4) or Senior English (2)</t>
    </r>
    <phoneticPr fontId="2" type="noConversion"/>
  </si>
  <si>
    <r>
      <t>离散数学
D</t>
    </r>
    <r>
      <rPr>
        <sz val="9"/>
        <color theme="1"/>
        <rFont val="Times New Roman"/>
        <family val="1"/>
      </rPr>
      <t>iscrete mathematics</t>
    </r>
    <phoneticPr fontId="2" type="noConversion"/>
  </si>
  <si>
    <r>
      <t xml:space="preserve">数学建模
</t>
    </r>
    <r>
      <rPr>
        <sz val="9"/>
        <color theme="1"/>
        <rFont val="Times New Roman"/>
        <family val="1"/>
      </rPr>
      <t>Mathematical Modeling</t>
    </r>
    <phoneticPr fontId="2" type="noConversion"/>
  </si>
  <si>
    <r>
      <t xml:space="preserve">数值分析基础
</t>
    </r>
    <r>
      <rPr>
        <sz val="9"/>
        <color theme="1"/>
        <rFont val="Times New Roman"/>
        <family val="1"/>
      </rPr>
      <t>Fundamentals of Aumerical Analysis</t>
    </r>
    <phoneticPr fontId="2" type="noConversion"/>
  </si>
  <si>
    <r>
      <t xml:space="preserve">基础导学与初步实践
</t>
    </r>
    <r>
      <rPr>
        <sz val="9"/>
        <color theme="1"/>
        <rFont val="Times New Roman"/>
        <family val="1"/>
      </rPr>
      <t>Basic Tutoring and Preliminary Practice</t>
    </r>
    <phoneticPr fontId="2" type="noConversion"/>
  </si>
  <si>
    <r>
      <t>32</t>
    </r>
    <r>
      <rPr>
        <sz val="9"/>
        <color theme="1"/>
        <rFont val="宋体"/>
        <family val="3"/>
        <charset val="134"/>
      </rPr>
      <t>+(4)</t>
    </r>
  </si>
  <si>
    <r>
      <t xml:space="preserve">电力系统专业英语
</t>
    </r>
    <r>
      <rPr>
        <sz val="9"/>
        <color theme="1"/>
        <rFont val="Times New Roman"/>
        <family val="1"/>
      </rPr>
      <t>Specified English  for  Power System</t>
    </r>
    <phoneticPr fontId="2" type="noConversion"/>
  </si>
  <si>
    <r>
      <t xml:space="preserve">单片机原理及应用
</t>
    </r>
    <r>
      <rPr>
        <sz val="9"/>
        <color theme="1"/>
        <rFont val="Times New Roman"/>
        <family val="1"/>
      </rPr>
      <t xml:space="preserve">Principle and Application of Microcontroller </t>
    </r>
    <phoneticPr fontId="2" type="noConversion"/>
  </si>
  <si>
    <r>
      <t xml:space="preserve">电气工程材料基础
</t>
    </r>
    <r>
      <rPr>
        <sz val="9"/>
        <color theme="1"/>
        <rFont val="Times New Roman"/>
        <family val="1"/>
      </rPr>
      <t>Electrical Engineering Material Foundation</t>
    </r>
    <phoneticPr fontId="2" type="noConversion"/>
  </si>
  <si>
    <r>
      <t xml:space="preserve">面向对象程序设计
</t>
    </r>
    <r>
      <rPr>
        <sz val="9"/>
        <color theme="1"/>
        <rFont val="Times New Roman"/>
        <family val="1"/>
      </rPr>
      <t>Object-oriented Programming (C#/Java/C++)</t>
    </r>
    <phoneticPr fontId="2" type="noConversion"/>
  </si>
  <si>
    <r>
      <t xml:space="preserve">发电厂电气部分
</t>
    </r>
    <r>
      <rPr>
        <sz val="9"/>
        <color theme="1"/>
        <rFont val="Times New Roman"/>
        <family val="1"/>
      </rPr>
      <t xml:space="preserve"> Electric Elements and Circuits in Power Plants</t>
    </r>
    <phoneticPr fontId="2" type="noConversion"/>
  </si>
  <si>
    <t>(2)</t>
  </si>
  <si>
    <r>
      <t>1</t>
    </r>
    <r>
      <rPr>
        <sz val="9"/>
        <color theme="1"/>
        <rFont val="宋体"/>
        <family val="3"/>
        <charset val="134"/>
      </rPr>
      <t>周</t>
    </r>
  </si>
  <si>
    <r>
      <t xml:space="preserve">电力系统潮流计算课程设计
</t>
    </r>
    <r>
      <rPr>
        <sz val="9"/>
        <color theme="1"/>
        <rFont val="Times New Roman"/>
        <family val="1"/>
      </rPr>
      <t>Course Design of Power System Power Flow Calculation</t>
    </r>
    <phoneticPr fontId="2" type="noConversion"/>
  </si>
  <si>
    <r>
      <t xml:space="preserve">电力系统短路计算课程设计
</t>
    </r>
    <r>
      <rPr>
        <sz val="9"/>
        <color theme="1"/>
        <rFont val="Times New Roman"/>
        <family val="1"/>
      </rPr>
      <t>Course Design of Short Circuit Calculation in Power System</t>
    </r>
    <phoneticPr fontId="2" type="noConversion"/>
  </si>
  <si>
    <r>
      <t xml:space="preserve">工程认识实习（电自）
</t>
    </r>
    <r>
      <rPr>
        <sz val="9"/>
        <color theme="1"/>
        <rFont val="Times New Roman"/>
        <family val="1"/>
      </rPr>
      <t>Engineering Cognitive Exercitation</t>
    </r>
    <phoneticPr fontId="2" type="noConversion"/>
  </si>
  <si>
    <r>
      <t xml:space="preserve">电子作品设计与制作试验
</t>
    </r>
    <r>
      <rPr>
        <sz val="9"/>
        <color theme="1"/>
        <rFont val="Times New Roman"/>
        <family val="1"/>
      </rPr>
      <t>Electronic Design and Production Experiment</t>
    </r>
    <phoneticPr fontId="2" type="noConversion"/>
  </si>
  <si>
    <r>
      <t>2</t>
    </r>
    <r>
      <rPr>
        <sz val="9"/>
        <color theme="1"/>
        <rFont val="宋体"/>
        <family val="3"/>
        <charset val="134"/>
      </rPr>
      <t>周</t>
    </r>
  </si>
  <si>
    <r>
      <t xml:space="preserve">创新创业实践
</t>
    </r>
    <r>
      <rPr>
        <sz val="9"/>
        <color theme="1"/>
        <rFont val="Times New Roman"/>
        <family val="1"/>
      </rPr>
      <t>Innovation and Entrepreneurship Practice</t>
    </r>
    <phoneticPr fontId="2" type="noConversion"/>
  </si>
  <si>
    <r>
      <t xml:space="preserve">电力系统动态模拟仿真综合实验
</t>
    </r>
    <r>
      <rPr>
        <sz val="9"/>
        <color theme="1"/>
        <rFont val="Times New Roman"/>
        <family val="1"/>
      </rPr>
      <t xml:space="preserve">Comprehensive Experiments of Dynamic Simulation of Power System </t>
    </r>
    <phoneticPr fontId="2" type="noConversion"/>
  </si>
  <si>
    <r>
      <t xml:space="preserve">电力系统继电保护原理课程设计
</t>
    </r>
    <r>
      <rPr>
        <sz val="9"/>
        <color theme="1"/>
        <rFont val="Times New Roman"/>
        <family val="1"/>
      </rPr>
      <t>Course Design of Power System Protective Relaying</t>
    </r>
    <phoneticPr fontId="2" type="noConversion"/>
  </si>
  <si>
    <r>
      <t xml:space="preserve">专业综合实践（电自）
</t>
    </r>
    <r>
      <rPr>
        <sz val="9"/>
        <color theme="1"/>
        <rFont val="Times New Roman"/>
        <family val="1"/>
      </rPr>
      <t>Specialty Comprehensive experiment (Electrical Engineering and Automation)</t>
    </r>
    <phoneticPr fontId="2" type="noConversion"/>
  </si>
  <si>
    <r>
      <t>4</t>
    </r>
    <r>
      <rPr>
        <sz val="9"/>
        <color theme="1"/>
        <rFont val="宋体"/>
        <family val="3"/>
        <charset val="134"/>
      </rPr>
      <t>周</t>
    </r>
  </si>
  <si>
    <r>
      <t xml:space="preserve">专业实习（电自）
</t>
    </r>
    <r>
      <rPr>
        <sz val="9"/>
        <color theme="1"/>
        <rFont val="Times New Roman"/>
        <family val="1"/>
      </rPr>
      <t xml:space="preserve"> Specialty Exercitation(Electrical Engineering and Automation)</t>
    </r>
    <phoneticPr fontId="2" type="noConversion"/>
  </si>
  <si>
    <r>
      <t xml:space="preserve">毕业设计（论文）
</t>
    </r>
    <r>
      <rPr>
        <sz val="9"/>
        <color theme="1"/>
        <rFont val="Times New Roman"/>
        <family val="1"/>
      </rPr>
      <t>Graduation Design (Thesis)</t>
    </r>
    <phoneticPr fontId="2" type="noConversion"/>
  </si>
  <si>
    <r>
      <t xml:space="preserve">导师制课程
</t>
    </r>
    <r>
      <rPr>
        <sz val="9"/>
        <color theme="1"/>
        <rFont val="Times New Roman"/>
        <family val="1"/>
      </rPr>
      <t>Tutorial System Course</t>
    </r>
    <phoneticPr fontId="2" type="noConversion"/>
  </si>
  <si>
    <r>
      <t xml:space="preserve">高级程序语言课程设计
</t>
    </r>
    <r>
      <rPr>
        <sz val="9"/>
        <color theme="1"/>
        <rFont val="Times New Roman"/>
        <family val="1"/>
      </rPr>
      <t xml:space="preserve">Course Design of Advanced Programming Language </t>
    </r>
    <phoneticPr fontId="2" type="noConversion"/>
  </si>
  <si>
    <r>
      <t xml:space="preserve">专业基础实训
</t>
    </r>
    <r>
      <rPr>
        <sz val="9"/>
        <color theme="1"/>
        <rFont val="Times New Roman"/>
        <family val="1"/>
      </rPr>
      <t xml:space="preserve"> Specialty Basic Training</t>
    </r>
    <phoneticPr fontId="2" type="noConversion"/>
  </si>
  <si>
    <r>
      <t xml:space="preserve">院级大赛
</t>
    </r>
    <r>
      <rPr>
        <sz val="9"/>
        <color theme="1"/>
        <rFont val="Times New Roman"/>
        <family val="1"/>
      </rPr>
      <t>College-level Competition</t>
    </r>
    <phoneticPr fontId="2" type="noConversion"/>
  </si>
  <si>
    <r>
      <t xml:space="preserve">电气接线原理与安装实训
</t>
    </r>
    <r>
      <rPr>
        <sz val="9"/>
        <color theme="1"/>
        <rFont val="Times New Roman"/>
        <family val="1"/>
      </rPr>
      <t>Electrical Wiring Principle and Installation Training</t>
    </r>
    <phoneticPr fontId="2" type="noConversion"/>
  </si>
  <si>
    <r>
      <t xml:space="preserve">发电厂电气部分课程设计
</t>
    </r>
    <r>
      <rPr>
        <sz val="9"/>
        <color theme="1"/>
        <rFont val="Times New Roman"/>
        <family val="1"/>
      </rPr>
      <t>Course Design of Electric Elements and Circuits in Power Plants</t>
    </r>
    <phoneticPr fontId="2" type="noConversion"/>
  </si>
  <si>
    <r>
      <t xml:space="preserve">模拟与数字混合设计（EDA）
</t>
    </r>
    <r>
      <rPr>
        <sz val="9"/>
        <color theme="1"/>
        <rFont val="Times New Roman"/>
        <family val="1"/>
      </rPr>
      <t>Analog &amp; Digital Technology Hybrid Design</t>
    </r>
    <phoneticPr fontId="2" type="noConversion"/>
  </si>
  <si>
    <t>4.导师课从5学期开始实施至到7学期，实施导师制开展“四创”训练活动，第7学期期末根据学生表现给予学分。</t>
    <phoneticPr fontId="2" type="noConversion"/>
  </si>
  <si>
    <r>
      <t xml:space="preserve">思想道德与法治
</t>
    </r>
    <r>
      <rPr>
        <sz val="9"/>
        <color theme="1"/>
        <rFont val="Times New Roman"/>
        <family val="1"/>
      </rPr>
      <t>Ideological Morality and Rule of Law</t>
    </r>
    <phoneticPr fontId="2" type="noConversion"/>
  </si>
  <si>
    <r>
      <t xml:space="preserve">中国近现代史纲要
</t>
    </r>
    <r>
      <rPr>
        <sz val="9"/>
        <color theme="1"/>
        <rFont val="Times New Roman"/>
        <family val="1"/>
      </rPr>
      <t>Outline of Modern and Contemporary Chinese History</t>
    </r>
    <phoneticPr fontId="2" type="noConversion"/>
  </si>
  <si>
    <r>
      <t xml:space="preserve">毛泽东思想和中国特色社会主义理论体系概论
</t>
    </r>
    <r>
      <rPr>
        <sz val="9"/>
        <color theme="1"/>
        <rFont val="Times New Roman"/>
        <family val="1"/>
      </rPr>
      <t>Introduction to Mao Zedong Thought and The Theoretical System of Socialism With Chinese Characteristics</t>
    </r>
    <phoneticPr fontId="2" type="noConversion"/>
  </si>
  <si>
    <r>
      <t xml:space="preserve">马克思主义基本原理
</t>
    </r>
    <r>
      <rPr>
        <sz val="9"/>
        <color theme="1"/>
        <rFont val="Times New Roman"/>
        <family val="1"/>
      </rPr>
      <t>Basic Principles of Marxism</t>
    </r>
    <phoneticPr fontId="2" type="noConversion"/>
  </si>
  <si>
    <r>
      <t xml:space="preserve">马克思主义理论与实践
</t>
    </r>
    <r>
      <rPr>
        <sz val="9"/>
        <color theme="1"/>
        <rFont val="Times New Roman"/>
        <family val="1"/>
      </rPr>
      <t>Marxist Theory and Practice</t>
    </r>
    <phoneticPr fontId="2" type="noConversion"/>
  </si>
  <si>
    <r>
      <t xml:space="preserve">习近平新时代中国特色社会主义思想概论
</t>
    </r>
    <r>
      <rPr>
        <sz val="9"/>
        <color theme="1"/>
        <rFont val="Times New Roman"/>
        <family val="1"/>
      </rPr>
      <t>Introduction to Xi Jinping Thought On Socialism With Chinese Characteristics For A New Era</t>
    </r>
    <phoneticPr fontId="2" type="noConversion"/>
  </si>
  <si>
    <r>
      <t xml:space="preserve">形势与政策
</t>
    </r>
    <r>
      <rPr>
        <sz val="9"/>
        <color theme="1"/>
        <rFont val="Times New Roman"/>
        <family val="1"/>
      </rPr>
      <t>Situation and Policy</t>
    </r>
    <phoneticPr fontId="2" type="noConversion"/>
  </si>
  <si>
    <r>
      <t xml:space="preserve">大学生心理健康教育
</t>
    </r>
    <r>
      <rPr>
        <sz val="9"/>
        <color theme="1"/>
        <rFont val="Times New Roman"/>
        <family val="1"/>
      </rPr>
      <t>Mental Health Education For College Students</t>
    </r>
    <phoneticPr fontId="2" type="noConversion"/>
  </si>
  <si>
    <r>
      <t xml:space="preserve">大学生就业与创业指导
</t>
    </r>
    <r>
      <rPr>
        <sz val="9"/>
        <color theme="1"/>
        <rFont val="Times New Roman"/>
        <family val="1"/>
      </rPr>
      <t>Employment and Entrepreneurship Guidance For College Students</t>
    </r>
    <phoneticPr fontId="2" type="noConversion"/>
  </si>
  <si>
    <r>
      <t xml:space="preserve">大学计算机(程序设计)
</t>
    </r>
    <r>
      <rPr>
        <sz val="9"/>
        <color theme="1"/>
        <rFont val="Times New Roman"/>
        <family val="1"/>
      </rPr>
      <t>University Computer Foundation (Programming)</t>
    </r>
    <phoneticPr fontId="2" type="noConversion"/>
  </si>
  <si>
    <r>
      <t xml:space="preserve">大学英语(一)
</t>
    </r>
    <r>
      <rPr>
        <sz val="9"/>
        <color theme="1"/>
        <rFont val="Times New Roman"/>
        <family val="1"/>
      </rPr>
      <t>College English(1)</t>
    </r>
    <phoneticPr fontId="2" type="noConversion"/>
  </si>
  <si>
    <r>
      <t xml:space="preserve">大学英语(二)
</t>
    </r>
    <r>
      <rPr>
        <sz val="9"/>
        <color theme="1"/>
        <rFont val="Times New Roman"/>
        <family val="1"/>
      </rPr>
      <t>College English(2)</t>
    </r>
    <phoneticPr fontId="2" type="noConversion"/>
  </si>
  <si>
    <r>
      <t xml:space="preserve">体育(一)(二)(三)(四)
</t>
    </r>
    <r>
      <rPr>
        <sz val="9"/>
        <color theme="1"/>
        <rFont val="Times New Roman"/>
        <family val="1"/>
      </rPr>
      <t>Physical Education (1)(2)(3)(4)</t>
    </r>
    <phoneticPr fontId="2" type="noConversion"/>
  </si>
  <si>
    <r>
      <t xml:space="preserve">*党史、新中国史、改革开放史、社会主义发展史
</t>
    </r>
    <r>
      <rPr>
        <sz val="9"/>
        <color theme="1"/>
        <rFont val="Times New Roman"/>
        <family val="1"/>
      </rPr>
      <t>1.History of the Communist Party of China
2.History of the New China
3.History of Reform and Opening-up
4.History of Socialism Development</t>
    </r>
    <phoneticPr fontId="2" type="noConversion"/>
  </si>
  <si>
    <r>
      <t xml:space="preserve">领军人才素质教育模块
</t>
    </r>
    <r>
      <rPr>
        <sz val="9"/>
        <color theme="1"/>
        <rFont val="Times New Roman"/>
        <family val="1"/>
      </rPr>
      <t>Leading Talent Quality Education Module</t>
    </r>
    <phoneticPr fontId="2" type="noConversion"/>
  </si>
  <si>
    <r>
      <t xml:space="preserve">创新创业基础知识模块
</t>
    </r>
    <r>
      <rPr>
        <sz val="9"/>
        <color theme="1"/>
        <rFont val="Times New Roman"/>
        <family val="1"/>
      </rPr>
      <t>Basic Knowledge of Innovation and Entrepreneurship  Module</t>
    </r>
    <phoneticPr fontId="2" type="noConversion"/>
  </si>
  <si>
    <r>
      <t xml:space="preserve">广西少数民族文化与现代发展模块
</t>
    </r>
    <r>
      <rPr>
        <sz val="9"/>
        <color theme="1"/>
        <rFont val="Times New Roman"/>
        <family val="1"/>
      </rPr>
      <t>Guangxi Ethnic Minority Culture and Modern Development Module</t>
    </r>
    <phoneticPr fontId="2" type="noConversion"/>
  </si>
  <si>
    <r>
      <t xml:space="preserve">海洋知识与可持续发展模块
</t>
    </r>
    <r>
      <rPr>
        <sz val="9"/>
        <color theme="1"/>
        <rFont val="Times New Roman"/>
        <family val="1"/>
      </rPr>
      <t>Marine Knowledge and Sustainable Development Module</t>
    </r>
    <phoneticPr fontId="2" type="noConversion"/>
  </si>
  <si>
    <r>
      <t xml:space="preserve">中国东盟历史文化与社会发展模块
</t>
    </r>
    <r>
      <rPr>
        <sz val="9"/>
        <color theme="1"/>
        <rFont val="Times New Roman"/>
        <family val="1"/>
      </rPr>
      <t>China-ASEAN History, Culture and Social Development Module</t>
    </r>
    <phoneticPr fontId="2" type="noConversion"/>
  </si>
  <si>
    <r>
      <t xml:space="preserve">*公共艺术课程模块
</t>
    </r>
    <r>
      <rPr>
        <sz val="9"/>
        <color theme="1"/>
        <rFont val="Times New Roman"/>
        <family val="1"/>
      </rPr>
      <t>Public Art Course Module</t>
    </r>
    <phoneticPr fontId="2" type="noConversion"/>
  </si>
  <si>
    <r>
      <t xml:space="preserve">*创业基础
</t>
    </r>
    <r>
      <rPr>
        <sz val="9"/>
        <color theme="1"/>
        <rFont val="Times New Roman"/>
        <family val="1"/>
      </rPr>
      <t>Entrepreneurship Foundation</t>
    </r>
    <phoneticPr fontId="2" type="noConversion"/>
  </si>
  <si>
    <r>
      <t xml:space="preserve">*中文写作实训
</t>
    </r>
    <r>
      <rPr>
        <sz val="9"/>
        <color theme="1"/>
        <rFont val="Times New Roman"/>
        <family val="1"/>
      </rPr>
      <t>Chinese Writing Training</t>
    </r>
    <phoneticPr fontId="2" type="noConversion"/>
  </si>
  <si>
    <r>
      <t xml:space="preserve">*逻辑与批判性思维训练
</t>
    </r>
    <r>
      <rPr>
        <sz val="9"/>
        <color theme="1"/>
        <rFont val="Times New Roman"/>
        <family val="1"/>
      </rPr>
      <t>Logic and Critical Thinking Training</t>
    </r>
    <phoneticPr fontId="2" type="noConversion"/>
  </si>
  <si>
    <r>
      <t>高等数学</t>
    </r>
    <r>
      <rPr>
        <sz val="9"/>
        <color theme="1"/>
        <rFont val="Times New Roman"/>
        <family val="1"/>
      </rPr>
      <t>A</t>
    </r>
    <r>
      <rPr>
        <sz val="9"/>
        <color theme="1"/>
        <rFont val="宋体"/>
        <family val="3"/>
        <charset val="134"/>
      </rPr>
      <t xml:space="preserve">（上）
</t>
    </r>
    <r>
      <rPr>
        <sz val="9"/>
        <color theme="1"/>
        <rFont val="Times New Roman"/>
        <family val="1"/>
      </rPr>
      <t>Higher Mathematics A (Part I)</t>
    </r>
    <phoneticPr fontId="2" type="noConversion"/>
  </si>
  <si>
    <r>
      <t>高等数学</t>
    </r>
    <r>
      <rPr>
        <sz val="9"/>
        <color theme="1"/>
        <rFont val="Times New Roman"/>
        <family val="1"/>
      </rPr>
      <t>A</t>
    </r>
    <r>
      <rPr>
        <sz val="9"/>
        <color theme="1"/>
        <rFont val="宋体"/>
        <family val="3"/>
        <charset val="134"/>
      </rPr>
      <t xml:space="preserve">（下）
</t>
    </r>
    <r>
      <rPr>
        <sz val="9"/>
        <color theme="1"/>
        <rFont val="Times New Roman"/>
        <family val="1"/>
      </rPr>
      <t>Higher Mathematics A (Part II)</t>
    </r>
    <phoneticPr fontId="2" type="noConversion"/>
  </si>
  <si>
    <r>
      <t xml:space="preserve">线性代数
</t>
    </r>
    <r>
      <rPr>
        <sz val="9"/>
        <color theme="1"/>
        <rFont val="Times New Roman"/>
        <family val="1"/>
      </rPr>
      <t xml:space="preserve">Linear Algebra </t>
    </r>
    <phoneticPr fontId="2" type="noConversion"/>
  </si>
  <si>
    <r>
      <t xml:space="preserve">概率论与数理统计（理）
</t>
    </r>
    <r>
      <rPr>
        <sz val="9"/>
        <color theme="1"/>
        <rFont val="Times New Roman"/>
        <family val="1"/>
      </rPr>
      <t xml:space="preserve">Probability and Mathematical Statistics(Science) </t>
    </r>
    <phoneticPr fontId="2" type="noConversion"/>
  </si>
  <si>
    <r>
      <t xml:space="preserve">复变函数与积分变换
</t>
    </r>
    <r>
      <rPr>
        <sz val="9"/>
        <color theme="1"/>
        <rFont val="Times New Roman"/>
        <family val="1"/>
      </rPr>
      <t>Function of Complex Variable and Integral Transform</t>
    </r>
    <phoneticPr fontId="2" type="noConversion"/>
  </si>
  <si>
    <r>
      <t>大学物理</t>
    </r>
    <r>
      <rPr>
        <sz val="9"/>
        <color theme="1"/>
        <rFont val="Times New Roman"/>
        <family val="1"/>
      </rPr>
      <t>I</t>
    </r>
    <r>
      <rPr>
        <sz val="9"/>
        <color theme="1"/>
        <rFont val="宋体"/>
        <family val="3"/>
        <charset val="134"/>
      </rPr>
      <t xml:space="preserve">（上）
</t>
    </r>
    <r>
      <rPr>
        <sz val="9"/>
        <color theme="1"/>
        <rFont val="Times New Roman"/>
        <family val="1"/>
      </rPr>
      <t>College Physics I (Part I)</t>
    </r>
    <phoneticPr fontId="2" type="noConversion"/>
  </si>
  <si>
    <r>
      <t>大学物理</t>
    </r>
    <r>
      <rPr>
        <sz val="9"/>
        <color theme="1"/>
        <rFont val="Times New Roman"/>
        <family val="1"/>
      </rPr>
      <t>I</t>
    </r>
    <r>
      <rPr>
        <sz val="9"/>
        <color theme="1"/>
        <rFont val="宋体"/>
        <family val="3"/>
        <charset val="134"/>
      </rPr>
      <t xml:space="preserve">（下）
</t>
    </r>
    <r>
      <rPr>
        <sz val="9"/>
        <color theme="1"/>
        <rFont val="Times New Roman"/>
        <family val="1"/>
      </rPr>
      <t>College Physics I (Part II)</t>
    </r>
    <phoneticPr fontId="2" type="noConversion"/>
  </si>
  <si>
    <r>
      <t xml:space="preserve">大学物理实验
</t>
    </r>
    <r>
      <rPr>
        <sz val="9"/>
        <color theme="1"/>
        <rFont val="Times New Roman"/>
        <family val="1"/>
      </rPr>
      <t>College Physics Experiment</t>
    </r>
    <phoneticPr fontId="2" type="noConversion"/>
  </si>
  <si>
    <r>
      <t>C语言及算法设计</t>
    </r>
    <r>
      <rPr>
        <sz val="9"/>
        <color theme="1"/>
        <rFont val="Times New Roman"/>
        <family val="1"/>
      </rPr>
      <t xml:space="preserve">
The C Programming Language and Algorithm Design</t>
    </r>
    <phoneticPr fontId="2" type="noConversion"/>
  </si>
  <si>
    <r>
      <t xml:space="preserve">工程制图（非机类）
</t>
    </r>
    <r>
      <rPr>
        <sz val="9"/>
        <color theme="1"/>
        <rFont val="Times New Roman"/>
        <family val="1"/>
      </rPr>
      <t>Engineering Drawing (Non - Mechanical)</t>
    </r>
    <phoneticPr fontId="2" type="noConversion"/>
  </si>
  <si>
    <r>
      <t>电路理论（一）（</t>
    </r>
    <r>
      <rPr>
        <sz val="9"/>
        <color theme="1"/>
        <rFont val="Times New Roman"/>
        <family val="1"/>
      </rPr>
      <t>S</t>
    </r>
    <r>
      <rPr>
        <sz val="9"/>
        <color theme="1"/>
        <rFont val="宋体"/>
        <family val="3"/>
        <charset val="134"/>
      </rPr>
      <t xml:space="preserve">）
</t>
    </r>
    <r>
      <rPr>
        <sz val="9"/>
        <color theme="1"/>
        <rFont val="Times New Roman"/>
        <family val="1"/>
      </rPr>
      <t>Circuit Theory(1) (S)</t>
    </r>
    <phoneticPr fontId="2" type="noConversion"/>
  </si>
  <si>
    <r>
      <t>电路理论（二）（</t>
    </r>
    <r>
      <rPr>
        <sz val="9"/>
        <color theme="1"/>
        <rFont val="Times New Roman"/>
        <family val="1"/>
      </rPr>
      <t>S</t>
    </r>
    <r>
      <rPr>
        <sz val="9"/>
        <color theme="1"/>
        <rFont val="宋体"/>
        <family val="3"/>
        <charset val="134"/>
      </rPr>
      <t xml:space="preserve">）
</t>
    </r>
    <r>
      <rPr>
        <sz val="9"/>
        <color theme="1"/>
        <rFont val="Times New Roman"/>
        <family val="1"/>
      </rPr>
      <t>Circuit Theory(2) (S)</t>
    </r>
    <phoneticPr fontId="2" type="noConversion"/>
  </si>
  <si>
    <r>
      <t xml:space="preserve">模拟电子技术
</t>
    </r>
    <r>
      <rPr>
        <sz val="9"/>
        <color theme="1"/>
        <rFont val="Times New Roman"/>
        <family val="1"/>
      </rPr>
      <t>Analog Electronic  Technology</t>
    </r>
    <phoneticPr fontId="2" type="noConversion"/>
  </si>
  <si>
    <r>
      <t xml:space="preserve">数字电子技术
</t>
    </r>
    <r>
      <rPr>
        <sz val="9"/>
        <color theme="1"/>
        <rFont val="Times New Roman"/>
        <family val="1"/>
      </rPr>
      <t>Digital Electronic Technology</t>
    </r>
    <phoneticPr fontId="2" type="noConversion"/>
  </si>
  <si>
    <r>
      <t xml:space="preserve">工程力学（二）
</t>
    </r>
    <r>
      <rPr>
        <sz val="9"/>
        <color theme="1"/>
        <rFont val="Times New Roman"/>
        <family val="1"/>
      </rPr>
      <t>Engineering Mechanics (II)</t>
    </r>
    <phoneticPr fontId="2" type="noConversion"/>
  </si>
  <si>
    <r>
      <t xml:space="preserve">电磁场
</t>
    </r>
    <r>
      <rPr>
        <sz val="9"/>
        <color theme="1"/>
        <rFont val="Times New Roman"/>
        <family val="1"/>
      </rPr>
      <t>Electromagnetic Field</t>
    </r>
    <phoneticPr fontId="2" type="noConversion"/>
  </si>
  <si>
    <r>
      <t xml:space="preserve">微机原理及应用
</t>
    </r>
    <r>
      <rPr>
        <sz val="9"/>
        <color theme="1"/>
        <rFont val="Times New Roman"/>
        <family val="1"/>
      </rPr>
      <t>Principle &amp; Application of Microcomputer</t>
    </r>
    <phoneticPr fontId="2" type="noConversion"/>
  </si>
  <si>
    <r>
      <t>自动控制理论（</t>
    </r>
    <r>
      <rPr>
        <sz val="9"/>
        <color theme="1"/>
        <rFont val="Times New Roman"/>
        <family val="1"/>
      </rPr>
      <t>S</t>
    </r>
    <r>
      <rPr>
        <sz val="9"/>
        <color theme="1"/>
        <rFont val="宋体"/>
        <family val="3"/>
        <charset val="134"/>
      </rPr>
      <t xml:space="preserve">）
</t>
    </r>
    <r>
      <rPr>
        <sz val="9"/>
        <color theme="1"/>
        <rFont val="Times New Roman"/>
        <family val="1"/>
      </rPr>
      <t>Automatic Control Theory (S)</t>
    </r>
    <r>
      <rPr>
        <sz val="9"/>
        <color theme="1"/>
        <rFont val="宋体"/>
        <family val="3"/>
        <charset val="134"/>
      </rPr>
      <t xml:space="preserve"> </t>
    </r>
    <phoneticPr fontId="2" type="noConversion"/>
  </si>
  <si>
    <r>
      <t xml:space="preserve">电力电子技术（一）
</t>
    </r>
    <r>
      <rPr>
        <sz val="9"/>
        <color theme="1"/>
        <rFont val="Times New Roman"/>
        <family val="1"/>
      </rPr>
      <t>Power Electronics Technology(1)</t>
    </r>
    <phoneticPr fontId="2" type="noConversion"/>
  </si>
  <si>
    <r>
      <t xml:space="preserve">电机学
</t>
    </r>
    <r>
      <rPr>
        <sz val="9"/>
        <color theme="1"/>
        <rFont val="Times New Roman"/>
        <family val="1"/>
      </rPr>
      <t>Electromechanics</t>
    </r>
    <phoneticPr fontId="2" type="noConversion"/>
  </si>
  <si>
    <r>
      <t xml:space="preserve">电气工程概论
</t>
    </r>
    <r>
      <rPr>
        <sz val="9"/>
        <color theme="1"/>
        <rFont val="Times New Roman"/>
        <family val="1"/>
      </rPr>
      <t>Introduction to Electrical Engineering</t>
    </r>
    <phoneticPr fontId="2" type="noConversion"/>
  </si>
  <si>
    <r>
      <t xml:space="preserve">电力系统稳态分析
</t>
    </r>
    <r>
      <rPr>
        <sz val="9"/>
        <color theme="1"/>
        <rFont val="Times New Roman"/>
        <family val="1"/>
      </rPr>
      <t>Fundamentals of Power System Analysis</t>
    </r>
    <phoneticPr fontId="2" type="noConversion"/>
  </si>
  <si>
    <r>
      <t xml:space="preserve">电力系统暂态分析
</t>
    </r>
    <r>
      <rPr>
        <sz val="9"/>
        <color theme="1"/>
        <rFont val="Times New Roman"/>
        <family val="1"/>
      </rPr>
      <t>Transient Analysis of Power System</t>
    </r>
    <phoneticPr fontId="2" type="noConversion"/>
  </si>
  <si>
    <r>
      <t xml:space="preserve">电力系统继电保护
</t>
    </r>
    <r>
      <rPr>
        <sz val="9"/>
        <color theme="1"/>
        <rFont val="Times New Roman"/>
        <family val="1"/>
      </rPr>
      <t>Power System Protective Relaying</t>
    </r>
    <phoneticPr fontId="2" type="noConversion"/>
  </si>
  <si>
    <r>
      <t xml:space="preserve">高电压技术
</t>
    </r>
    <r>
      <rPr>
        <sz val="9"/>
        <color theme="1"/>
        <rFont val="Times New Roman"/>
        <family val="1"/>
      </rPr>
      <t>High Voltage Technology</t>
    </r>
    <phoneticPr fontId="2" type="noConversion"/>
  </si>
  <si>
    <r>
      <t xml:space="preserve">信号分析与处理
</t>
    </r>
    <r>
      <rPr>
        <sz val="9"/>
        <color theme="1"/>
        <rFont val="Times New Roman"/>
        <family val="1"/>
      </rPr>
      <t>Signal Analysis and Processing</t>
    </r>
    <phoneticPr fontId="2" type="noConversion"/>
  </si>
  <si>
    <r>
      <t xml:space="preserve">大学英语(三)或高级英语（一）
</t>
    </r>
    <r>
      <rPr>
        <sz val="9"/>
        <color theme="1"/>
        <rFont val="Times New Roman"/>
        <family val="1"/>
      </rPr>
      <t>College English(3) or Senior English (1)</t>
    </r>
    <phoneticPr fontId="2" type="noConversion"/>
  </si>
  <si>
    <r>
      <t xml:space="preserve">发电厂动力部分
</t>
    </r>
    <r>
      <rPr>
        <sz val="9"/>
        <color theme="1"/>
        <rFont val="Times New Roman"/>
        <family val="1"/>
      </rPr>
      <t>Thermal System in Power Plants</t>
    </r>
    <phoneticPr fontId="2" type="noConversion"/>
  </si>
  <si>
    <r>
      <t xml:space="preserve">输电线路设计与运行
</t>
    </r>
    <r>
      <rPr>
        <sz val="9"/>
        <color theme="1"/>
        <rFont val="Times New Roman"/>
        <family val="1"/>
      </rPr>
      <t>Design and Operation of Transmission Lines</t>
    </r>
    <phoneticPr fontId="2" type="noConversion"/>
  </si>
  <si>
    <r>
      <t xml:space="preserve">现代检测技术
</t>
    </r>
    <r>
      <rPr>
        <sz val="9"/>
        <color theme="1"/>
        <rFont val="Times New Roman"/>
        <family val="1"/>
      </rPr>
      <t>Sensors and Detection Technology</t>
    </r>
    <phoneticPr fontId="2" type="noConversion"/>
  </si>
  <si>
    <r>
      <t xml:space="preserve">电力系统自动控制与装置
</t>
    </r>
    <r>
      <rPr>
        <sz val="9"/>
        <color theme="1"/>
        <rFont val="Times New Roman"/>
        <family val="1"/>
      </rPr>
      <t>Automatic Control Technology and Equipments of Power System</t>
    </r>
    <phoneticPr fontId="2" type="noConversion"/>
  </si>
  <si>
    <r>
      <t xml:space="preserve">PLC控制及组态软件
</t>
    </r>
    <r>
      <rPr>
        <sz val="9"/>
        <color theme="1"/>
        <rFont val="Times New Roman"/>
        <family val="1"/>
      </rPr>
      <t>PLC Control and Configuration Software</t>
    </r>
    <phoneticPr fontId="2" type="noConversion"/>
  </si>
  <si>
    <r>
      <t xml:space="preserve">电力市场基础
</t>
    </r>
    <r>
      <rPr>
        <sz val="9"/>
        <color theme="1"/>
        <rFont val="Times New Roman"/>
        <family val="1"/>
      </rPr>
      <t>Electricity Market Foundation</t>
    </r>
    <phoneticPr fontId="2" type="noConversion"/>
  </si>
  <si>
    <r>
      <t xml:space="preserve">电力工程概预算原理
</t>
    </r>
    <r>
      <rPr>
        <sz val="9"/>
        <color theme="1"/>
        <rFont val="Times New Roman"/>
        <family val="1"/>
      </rPr>
      <t>Principles of Power Engineering Budget</t>
    </r>
    <phoneticPr fontId="2" type="noConversion"/>
  </si>
  <si>
    <r>
      <t xml:space="preserve">电力系统规划与可靠性
</t>
    </r>
    <r>
      <rPr>
        <sz val="9"/>
        <color theme="1"/>
        <rFont val="Times New Roman"/>
        <family val="1"/>
      </rPr>
      <t>Power System Planning and Reliability</t>
    </r>
    <phoneticPr fontId="2" type="noConversion"/>
  </si>
  <si>
    <r>
      <t xml:space="preserve">农业资源利用及新能源发电技术
</t>
    </r>
    <r>
      <rPr>
        <sz val="9"/>
        <color theme="1"/>
        <rFont val="Times New Roman"/>
        <family val="1"/>
      </rPr>
      <t>Agricultural Resource Utilization and New Energy Power Generation Technology</t>
    </r>
    <phoneticPr fontId="2" type="noConversion"/>
  </si>
  <si>
    <r>
      <t xml:space="preserve">电气接线原理与安装技术
</t>
    </r>
    <r>
      <rPr>
        <sz val="9"/>
        <color theme="1"/>
        <rFont val="Times New Roman"/>
        <family val="1"/>
      </rPr>
      <t>Electrical Wiring Principle and Installation Technology</t>
    </r>
    <phoneticPr fontId="2" type="noConversion"/>
  </si>
  <si>
    <r>
      <t xml:space="preserve">电力系统调度自动化
</t>
    </r>
    <r>
      <rPr>
        <sz val="9"/>
        <color theme="1"/>
        <rFont val="Times New Roman"/>
        <family val="1"/>
      </rPr>
      <t>Power System  Dispatching  Automation</t>
    </r>
    <phoneticPr fontId="2" type="noConversion"/>
  </si>
  <si>
    <r>
      <t xml:space="preserve">直流输电与灵活交流输电系统
</t>
    </r>
    <r>
      <rPr>
        <sz val="9"/>
        <color theme="1"/>
        <rFont val="Times New Roman"/>
        <family val="1"/>
      </rPr>
      <t>DC Transmission and FACTS</t>
    </r>
    <phoneticPr fontId="2" type="noConversion"/>
  </si>
  <si>
    <r>
      <t xml:space="preserve">智能电网新技术
</t>
    </r>
    <r>
      <rPr>
        <sz val="9"/>
        <color theme="1"/>
        <rFont val="Times New Roman"/>
        <family val="1"/>
      </rPr>
      <t>New Technologies for Smart Grid</t>
    </r>
    <phoneticPr fontId="2" type="noConversion"/>
  </si>
  <si>
    <r>
      <t xml:space="preserve">电力系统分析（研）
</t>
    </r>
    <r>
      <rPr>
        <sz val="9"/>
        <color theme="1"/>
        <rFont val="Times New Roman"/>
        <family val="1"/>
      </rPr>
      <t>Power System Analysis (Master)</t>
    </r>
    <phoneticPr fontId="2" type="noConversion"/>
  </si>
  <si>
    <r>
      <t xml:space="preserve">线性系统理论（研）
</t>
    </r>
    <r>
      <rPr>
        <sz val="9"/>
        <color theme="1"/>
        <rFont val="Times New Roman"/>
        <family val="1"/>
      </rPr>
      <t>Linear System Theory (Master)</t>
    </r>
    <phoneticPr fontId="2" type="noConversion"/>
  </si>
  <si>
    <r>
      <t xml:space="preserve">人工智能及其应用（研）
</t>
    </r>
    <r>
      <rPr>
        <sz val="9"/>
        <color theme="1"/>
        <rFont val="Times New Roman"/>
        <family val="1"/>
      </rPr>
      <t>Artificial Intelligence and Its Application (Master)</t>
    </r>
    <phoneticPr fontId="2" type="noConversion"/>
  </si>
  <si>
    <r>
      <t xml:space="preserve">电网络理论（研）
</t>
    </r>
    <r>
      <rPr>
        <sz val="9"/>
        <color theme="1"/>
        <rFont val="Times New Roman"/>
        <family val="1"/>
      </rPr>
      <t>Electric Network Theory (Master)</t>
    </r>
    <phoneticPr fontId="2" type="noConversion"/>
  </si>
  <si>
    <r>
      <t xml:space="preserve">电力系统最优化及应用（研）
</t>
    </r>
    <r>
      <rPr>
        <sz val="9"/>
        <color theme="1"/>
        <rFont val="Times New Roman"/>
        <family val="1"/>
      </rPr>
      <t>Power System Optimization and Application (Master)</t>
    </r>
    <phoneticPr fontId="2" type="noConversion"/>
  </si>
  <si>
    <r>
      <t xml:space="preserve">数字信号处理（研）
</t>
    </r>
    <r>
      <rPr>
        <sz val="9"/>
        <color theme="1"/>
        <rFont val="Times New Roman"/>
        <family val="1"/>
      </rPr>
      <t>Digital Signal Processing (Master)</t>
    </r>
    <phoneticPr fontId="2" type="noConversion"/>
  </si>
  <si>
    <r>
      <t xml:space="preserve">安全教育与军事训练
</t>
    </r>
    <r>
      <rPr>
        <sz val="9"/>
        <color theme="1"/>
        <rFont val="Times New Roman"/>
        <family val="1"/>
      </rPr>
      <t>Safety Education and Military Training</t>
    </r>
    <phoneticPr fontId="2" type="noConversion"/>
  </si>
  <si>
    <r>
      <t xml:space="preserve">普通话测试 
</t>
    </r>
    <r>
      <rPr>
        <sz val="9"/>
        <color theme="1"/>
        <rFont val="Times New Roman"/>
        <family val="1"/>
      </rPr>
      <t>Mandarin Chinese Proficiency Test</t>
    </r>
    <phoneticPr fontId="2" type="noConversion"/>
  </si>
  <si>
    <r>
      <t xml:space="preserve">劳动
</t>
    </r>
    <r>
      <rPr>
        <sz val="9"/>
        <color theme="1"/>
        <rFont val="Times New Roman"/>
        <family val="1"/>
      </rPr>
      <t>labor</t>
    </r>
    <phoneticPr fontId="2" type="noConversion"/>
  </si>
  <si>
    <r>
      <t xml:space="preserve">金工实习（四）
</t>
    </r>
    <r>
      <rPr>
        <sz val="9"/>
        <color theme="1"/>
        <rFont val="Times New Roman"/>
        <family val="1"/>
      </rPr>
      <t>Metalworking Practice</t>
    </r>
    <r>
      <rPr>
        <sz val="9"/>
        <color theme="1"/>
        <rFont val="宋体"/>
        <family val="1"/>
        <charset val="134"/>
      </rPr>
      <t>（IV）</t>
    </r>
    <phoneticPr fontId="2" type="noConversion"/>
  </si>
  <si>
    <r>
      <t>贯穿式实践</t>
    </r>
    <r>
      <rPr>
        <sz val="9"/>
        <color theme="1"/>
        <rFont val="Times New Roman"/>
        <family val="1"/>
      </rPr>
      <t>1</t>
    </r>
    <r>
      <rPr>
        <sz val="9"/>
        <color theme="1"/>
        <rFont val="宋体"/>
        <family val="3"/>
        <charset val="134"/>
      </rPr>
      <t>周
需要使用电脑与专业软件</t>
    </r>
    <phoneticPr fontId="2" type="noConversion"/>
  </si>
  <si>
    <r>
      <t>贯穿式实践</t>
    </r>
    <r>
      <rPr>
        <sz val="9"/>
        <color theme="1"/>
        <rFont val="Times New Roman"/>
        <family val="1"/>
      </rPr>
      <t>1</t>
    </r>
    <r>
      <rPr>
        <sz val="9"/>
        <color theme="1"/>
        <rFont val="宋体"/>
        <family val="3"/>
        <charset val="134"/>
      </rPr>
      <t>周</t>
    </r>
    <phoneticPr fontId="2" type="noConversion"/>
  </si>
  <si>
    <r>
      <t>贯穿式实践</t>
    </r>
    <r>
      <rPr>
        <sz val="9"/>
        <color theme="1"/>
        <rFont val="Times New Roman"/>
        <family val="1"/>
      </rPr>
      <t>2</t>
    </r>
    <r>
      <rPr>
        <sz val="9"/>
        <color theme="1"/>
        <rFont val="宋体"/>
        <family val="3"/>
        <charset val="134"/>
      </rPr>
      <t>周
需要使用实验室相关设备</t>
    </r>
  </si>
  <si>
    <r>
      <t>3</t>
    </r>
    <r>
      <rPr>
        <sz val="9"/>
        <color theme="1"/>
        <rFont val="宋体"/>
        <family val="3"/>
        <charset val="134"/>
      </rPr>
      <t>周</t>
    </r>
  </si>
  <si>
    <r>
      <t>贯穿式实践</t>
    </r>
    <r>
      <rPr>
        <sz val="9"/>
        <color theme="1"/>
        <rFont val="Times New Roman"/>
        <family val="1"/>
      </rPr>
      <t>1</t>
    </r>
    <r>
      <rPr>
        <sz val="9"/>
        <color theme="1"/>
        <rFont val="宋体"/>
        <family val="3"/>
        <charset val="134"/>
      </rPr>
      <t>周
需要使用实验室电脑</t>
    </r>
  </si>
  <si>
    <t>学工</t>
    <phoneticPr fontId="2" type="noConversion"/>
  </si>
  <si>
    <r>
      <t xml:space="preserve">*中华民族共同体概论
</t>
    </r>
    <r>
      <rPr>
        <sz val="9"/>
        <rFont val="Times New Roman"/>
        <family val="1"/>
      </rPr>
      <t>Introduction to the Chinese Nation Community</t>
    </r>
    <phoneticPr fontId="2" type="noConversion"/>
  </si>
  <si>
    <t>1.通识选修课六大模块中领军、创新创业模块至少应各修1门课程，公共艺术课程模块至少修读2学分，其余东盟、民族、海洋模块至少选择其中2个模块修读；《创业基础》《中文写作实训》《逻辑与批判性思维训练》《中华民族共同体概论》及公共艺术课程模块为每生必修；</t>
    <phoneticPr fontId="2" type="noConversion"/>
  </si>
  <si>
    <t>注：关于通识选修课，累计应修学分不少于10学分，其中领军、创新创业模块至少应各修1门课程，公共艺术课程模块至少修读2学分，其余东盟、民族、海洋模块至少选择其中2个模块修读，理工农医类学生修读人文社科类课程不少于2学分，文科类学生修读自然科学类课程不少于2学分。《创业基础》《中文写作实训》《逻辑与批判性思维训练》《中华民族共同体概论》及公共艺术课程模块为每生必修。其中《创业基础》属于创业模块，《中文写作实训》《逻辑与批判性思维训练》属于领军模块，《中华民族共同体概论》属于民族模块。线下课程修读学分须≥5学分。</t>
    <phoneticPr fontId="2" type="noConversion"/>
  </si>
  <si>
    <t>8.大学英语实行4-8弹性学分制。普通本科生入学后在本课程两年正常修读期内需参加全国大学英语四级或六级考试。学生的全国大学英语四级（CET4）笔试成绩≥480分或六级（CET6）笔试成绩≥450分的，且在正修期间至少完成并通过了2门或3门大学英语课程后，可依据达到条件的时间申请以4学分或6学分核定为完成本课程学习毕业学分。未达以上条件的学生必须修读满8学分方达到毕业要求。详见教务处网站《广西大学非外语类本科生大学外语课程修读及分级教学管理办法（修订）》。</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</si>
</sst>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_ "/>
    <numFmt numFmtId="178" formatCode="0_ "/>
    <numFmt numFmtId="179" formatCode="0.0_ "/>
  </numFmts>
  <fonts count="12" x14ac:knownFonts="1">
    <font>
      <sz val="11"/>
      <color theme="1"/>
      <name val="宋体"/>
      <charset val="134"/>
      <scheme val="minor"/>
    </font>
    <font>
      <sz val="12"/>
      <name val="宋体"/>
      <family val="3"/>
      <charset val="134"/>
    </font>
    <font>
      <sz val="9"/>
      <name val="宋体"/>
      <family val="3"/>
      <charset val="134"/>
    </font>
    <font>
      <b/>
      <sz val="18"/>
      <color theme="1"/>
      <name val="宋体"/>
      <family val="3"/>
      <charset val="134"/>
    </font>
    <font>
      <sz val="9"/>
      <color theme="1"/>
      <name val="宋体"/>
      <family val="3"/>
      <charset val="134"/>
    </font>
    <font>
      <sz val="9"/>
      <color theme="1"/>
      <name val="Times New Roman"/>
      <family val="1"/>
    </font>
    <font>
      <b/>
      <sz val="9"/>
      <color theme="1"/>
      <name val="宋体"/>
      <family val="3"/>
      <charset val="134"/>
    </font>
    <font>
      <b/>
      <sz val="9"/>
      <color theme="1"/>
      <name val="Times New Roman"/>
      <family val="1"/>
    </font>
    <font>
      <sz val="9"/>
      <color theme="1"/>
      <name val="宋体"/>
      <family val="1"/>
      <charset val="134"/>
    </font>
    <font>
      <sz val="9"/>
      <color theme="1"/>
      <name val="宋体"/>
      <family val="3"/>
      <charset val="134"/>
      <scheme val="minor"/>
    </font>
    <font>
      <sz val="9"/>
      <name val="Times New Roman"/>
      <family val="1"/>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840">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2">
    <xf numFmtId="0" fontId="0" fillId="0" borderId="0" xfId="0">
      <alignment vertical="center"/>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178" fontId="4" fillId="0" borderId="3"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1" xfId="259"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 xfId="259" applyNumberFormat="1" applyFont="1" applyBorder="1" applyAlignment="1">
      <alignment horizontal="center" vertical="center" wrapText="1"/>
    </xf>
    <xf numFmtId="0" fontId="4" fillId="0" borderId="2" xfId="0" applyFont="1" applyBorder="1" applyAlignment="1">
      <alignment horizontal="center" vertical="center" wrapText="1"/>
    </xf>
    <xf numFmtId="178" fontId="4" fillId="0" borderId="2" xfId="0" applyNumberFormat="1" applyFont="1" applyBorder="1" applyAlignment="1">
      <alignment horizontal="center" vertical="center" wrapText="1"/>
    </xf>
    <xf numFmtId="0" fontId="4" fillId="0" borderId="2" xfId="259" applyFont="1" applyBorder="1" applyAlignment="1">
      <alignment horizontal="center" vertical="center" wrapText="1"/>
    </xf>
    <xf numFmtId="0" fontId="4" fillId="0" borderId="2" xfId="0" applyFont="1" applyBorder="1" applyAlignment="1">
      <alignment horizontal="left" vertical="center" wrapText="1"/>
    </xf>
    <xf numFmtId="0" fontId="4" fillId="0" borderId="1" xfId="259" applyFont="1" applyBorder="1" applyAlignment="1">
      <alignment horizontal="left" vertical="center" wrapText="1"/>
    </xf>
    <xf numFmtId="179" fontId="4" fillId="0" borderId="1" xfId="259" applyNumberFormat="1" applyFont="1" applyBorder="1" applyAlignment="1">
      <alignment horizontal="center" vertical="center" wrapText="1"/>
    </xf>
    <xf numFmtId="0" fontId="4" fillId="0" borderId="3" xfId="259"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259"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1" xfId="201" applyFont="1" applyBorder="1" applyAlignment="1">
      <alignment horizontal="center" vertical="center" wrapText="1"/>
    </xf>
    <xf numFmtId="0" fontId="5" fillId="0" borderId="2" xfId="201" applyFont="1" applyBorder="1" applyAlignment="1">
      <alignment horizontal="center" vertical="center"/>
    </xf>
    <xf numFmtId="0" fontId="5" fillId="0" borderId="2" xfId="201" applyFont="1" applyBorder="1" applyAlignment="1">
      <alignment horizontal="center" vertical="center" wrapText="1"/>
    </xf>
    <xf numFmtId="0" fontId="4" fillId="0" borderId="2" xfId="201" applyFont="1" applyBorder="1" applyAlignment="1">
      <alignment horizontal="center" vertical="center" wrapText="1"/>
    </xf>
    <xf numFmtId="49" fontId="4" fillId="0" borderId="2" xfId="201" applyNumberFormat="1" applyFont="1" applyBorder="1" applyAlignment="1">
      <alignment horizontal="center" vertical="center" wrapText="1"/>
    </xf>
    <xf numFmtId="0" fontId="5" fillId="0" borderId="5" xfId="201" applyFont="1" applyBorder="1" applyAlignment="1">
      <alignment horizontal="center" vertical="center" wrapText="1"/>
    </xf>
    <xf numFmtId="0" fontId="5" fillId="0" borderId="3" xfId="201" applyFont="1" applyBorder="1" applyAlignment="1">
      <alignment horizontal="center" vertical="center" wrapText="1"/>
    </xf>
    <xf numFmtId="0" fontId="4" fillId="0" borderId="3" xfId="259" applyFont="1" applyBorder="1" applyAlignment="1">
      <alignment vertical="center" wrapText="1"/>
    </xf>
    <xf numFmtId="0" fontId="7" fillId="0" borderId="2" xfId="0" applyFont="1" applyBorder="1" applyAlignment="1">
      <alignment horizontal="center" vertical="center" wrapText="1"/>
    </xf>
    <xf numFmtId="49" fontId="4" fillId="0" borderId="1" xfId="259" applyNumberFormat="1" applyFont="1" applyBorder="1" applyAlignment="1">
      <alignment horizontal="center" vertical="center" wrapText="1"/>
    </xf>
    <xf numFmtId="0" fontId="4" fillId="0" borderId="1" xfId="0" applyFont="1" applyBorder="1" applyAlignment="1"/>
    <xf numFmtId="0" fontId="4" fillId="0" borderId="0" xfId="259" applyFont="1" applyAlignment="1">
      <alignment horizontal="center" vertical="center"/>
    </xf>
    <xf numFmtId="0" fontId="4" fillId="0" borderId="1" xfId="0" applyFont="1" applyBorder="1" applyAlignment="1">
      <alignment vertical="center" wrapText="1"/>
    </xf>
    <xf numFmtId="0" fontId="5" fillId="0" borderId="3" xfId="259"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xf numFmtId="0" fontId="4" fillId="0" borderId="1" xfId="0" applyFont="1" applyBorder="1" applyAlignment="1">
      <alignment horizontal="center" vertical="center"/>
    </xf>
    <xf numFmtId="0" fontId="5" fillId="0" borderId="3" xfId="0" applyFont="1" applyBorder="1" applyAlignment="1"/>
    <xf numFmtId="0" fontId="4" fillId="0" borderId="1" xfId="803" applyFont="1" applyBorder="1" applyAlignment="1">
      <alignment horizontal="center" vertical="center" wrapText="1"/>
    </xf>
    <xf numFmtId="0" fontId="4" fillId="0" borderId="1" xfId="20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839" applyFont="1" applyBorder="1" applyAlignment="1">
      <alignment horizontal="center" vertical="center" wrapText="1"/>
    </xf>
    <xf numFmtId="0" fontId="5" fillId="0" borderId="1" xfId="1" applyFont="1" applyBorder="1" applyAlignment="1">
      <alignment horizontal="center" vertical="center" wrapText="1"/>
    </xf>
    <xf numFmtId="0" fontId="4" fillId="0" borderId="1" xfId="839" applyFont="1" applyBorder="1" applyAlignment="1">
      <alignment horizontal="center" vertical="center" wrapText="1"/>
    </xf>
    <xf numFmtId="0" fontId="4" fillId="0" borderId="2" xfId="1" applyFont="1" applyBorder="1" applyAlignment="1">
      <alignment horizontal="center" vertical="center" wrapText="1"/>
    </xf>
    <xf numFmtId="0" fontId="4" fillId="0" borderId="1" xfId="201" applyFont="1" applyBorder="1" applyAlignment="1">
      <alignment horizontal="center" vertical="center"/>
    </xf>
    <xf numFmtId="0" fontId="5" fillId="0" borderId="1" xfId="201" applyFont="1" applyBorder="1" applyAlignment="1">
      <alignment horizontal="center" vertical="center"/>
    </xf>
    <xf numFmtId="0" fontId="5" fillId="0" borderId="1" xfId="0" applyFont="1" applyBorder="1" applyAlignment="1">
      <alignment vertical="center" wrapText="1"/>
    </xf>
    <xf numFmtId="177" fontId="5"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179" fontId="4" fillId="0" borderId="0" xfId="0" applyNumberFormat="1" applyFont="1" applyAlignment="1">
      <alignment horizontal="center" vertical="center" wrapText="1"/>
    </xf>
    <xf numFmtId="177" fontId="4" fillId="0" borderId="0" xfId="0" applyNumberFormat="1" applyFont="1" applyAlignment="1">
      <alignment horizontal="center" vertical="center" wrapText="1"/>
    </xf>
    <xf numFmtId="0" fontId="4" fillId="0" borderId="0" xfId="259" applyFont="1" applyAlignment="1">
      <alignment horizontal="left" vertical="center"/>
    </xf>
    <xf numFmtId="176" fontId="4" fillId="0" borderId="0" xfId="259" applyNumberFormat="1" applyFont="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201" applyFont="1" applyBorder="1" applyAlignment="1">
      <alignment horizontal="center" vertical="center" wrapText="1"/>
    </xf>
    <xf numFmtId="0" fontId="4" fillId="2" borderId="1" xfId="259" applyFont="1" applyFill="1" applyBorder="1" applyAlignment="1">
      <alignment horizontal="center" vertical="center" wrapText="1"/>
    </xf>
    <xf numFmtId="0" fontId="4" fillId="2" borderId="2" xfId="259" applyFont="1" applyFill="1" applyBorder="1" applyAlignment="1">
      <alignment horizontal="center" vertical="center" wrapText="1"/>
    </xf>
    <xf numFmtId="179" fontId="4" fillId="2" borderId="1" xfId="259" applyNumberFormat="1" applyFont="1" applyFill="1" applyBorder="1" applyAlignment="1">
      <alignment horizontal="center" vertical="center" wrapText="1"/>
    </xf>
    <xf numFmtId="178" fontId="4" fillId="2" borderId="1" xfId="259" applyNumberFormat="1" applyFont="1" applyFill="1" applyBorder="1" applyAlignment="1">
      <alignment horizontal="center" vertical="center"/>
    </xf>
    <xf numFmtId="178" fontId="4" fillId="2" borderId="2" xfId="259" applyNumberFormat="1" applyFont="1" applyFill="1" applyBorder="1" applyAlignment="1">
      <alignment horizontal="center" vertical="center" wrapText="1"/>
    </xf>
    <xf numFmtId="177" fontId="4" fillId="2" borderId="1" xfId="259" applyNumberFormat="1" applyFont="1" applyFill="1" applyBorder="1" applyAlignment="1">
      <alignment horizontal="center" vertical="center" wrapText="1"/>
    </xf>
    <xf numFmtId="0" fontId="5" fillId="2" borderId="1" xfId="259" applyFont="1" applyFill="1" applyBorder="1" applyAlignment="1">
      <alignment horizontal="center" vertical="center"/>
    </xf>
    <xf numFmtId="0" fontId="6" fillId="2" borderId="2" xfId="259" applyFont="1" applyFill="1" applyBorder="1" applyAlignment="1">
      <alignment horizontal="center" vertical="center" wrapText="1"/>
    </xf>
    <xf numFmtId="0" fontId="4" fillId="2" borderId="3" xfId="259" applyFont="1" applyFill="1" applyBorder="1" applyAlignment="1">
      <alignment horizontal="center" vertical="center" wrapText="1"/>
    </xf>
    <xf numFmtId="0" fontId="5" fillId="2" borderId="1" xfId="259" applyFont="1" applyFill="1" applyBorder="1" applyAlignment="1">
      <alignment vertical="center" wrapText="1"/>
    </xf>
    <xf numFmtId="179" fontId="4" fillId="2" borderId="3" xfId="259" applyNumberFormat="1" applyFont="1" applyFill="1" applyBorder="1" applyAlignment="1">
      <alignment horizontal="center" vertical="center" wrapText="1"/>
    </xf>
    <xf numFmtId="0" fontId="5" fillId="2" borderId="2" xfId="259"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2" borderId="1" xfId="259" applyNumberFormat="1" applyFont="1" applyFill="1" applyBorder="1" applyAlignment="1">
      <alignment horizontal="center" vertical="center" wrapText="1"/>
    </xf>
    <xf numFmtId="179" fontId="4" fillId="2" borderId="1" xfId="259" applyNumberFormat="1" applyFont="1" applyFill="1" applyBorder="1" applyAlignment="1">
      <alignment horizontal="center" vertical="center"/>
    </xf>
    <xf numFmtId="0" fontId="5" fillId="2" borderId="1" xfId="259" applyFont="1" applyFill="1" applyBorder="1" applyAlignment="1">
      <alignment horizontal="center" vertical="center" wrapText="1"/>
    </xf>
    <xf numFmtId="0" fontId="2" fillId="0" borderId="1" xfId="259" applyFont="1" applyBorder="1" applyAlignment="1">
      <alignment horizontal="center" vertical="center" wrapText="1"/>
    </xf>
    <xf numFmtId="0" fontId="2" fillId="0" borderId="1" xfId="259" applyFont="1" applyBorder="1" applyAlignment="1">
      <alignment horizontal="center" vertical="center"/>
    </xf>
    <xf numFmtId="0" fontId="10" fillId="0" borderId="1" xfId="0" applyFont="1" applyBorder="1" applyAlignment="1">
      <alignment horizontal="center" vertical="center" wrapText="1"/>
    </xf>
    <xf numFmtId="0" fontId="4" fillId="0" borderId="0" xfId="0" applyFont="1" applyFill="1" applyAlignment="1">
      <alignment horizontal="left" vertical="center" wrapText="1"/>
    </xf>
    <xf numFmtId="0" fontId="4" fillId="0" borderId="1" xfId="259" applyFont="1" applyBorder="1" applyAlignment="1">
      <alignment horizontal="center" vertical="center" wrapText="1"/>
    </xf>
    <xf numFmtId="0" fontId="4" fillId="0" borderId="13" xfId="259" applyFont="1" applyBorder="1" applyAlignment="1">
      <alignment horizontal="center" vertical="center" wrapText="1"/>
    </xf>
    <xf numFmtId="0" fontId="4" fillId="0" borderId="14" xfId="259" applyFont="1" applyBorder="1" applyAlignment="1">
      <alignment horizontal="center" vertical="center" wrapText="1"/>
    </xf>
    <xf numFmtId="0" fontId="4" fillId="0" borderId="15" xfId="259" applyFont="1" applyBorder="1" applyAlignment="1">
      <alignment horizontal="center" vertical="center" wrapText="1"/>
    </xf>
    <xf numFmtId="0" fontId="4" fillId="0" borderId="2" xfId="259"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177" fontId="4" fillId="2" borderId="10" xfId="259" applyNumberFormat="1" applyFont="1" applyFill="1" applyBorder="1" applyAlignment="1">
      <alignment horizontal="center" vertical="center" wrapText="1"/>
    </xf>
    <xf numFmtId="177" fontId="4" fillId="2" borderId="5" xfId="259"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xf numFmtId="0" fontId="4" fillId="0" borderId="5" xfId="0" applyFont="1" applyBorder="1" applyAlignment="1"/>
    <xf numFmtId="177" fontId="4" fillId="0" borderId="11" xfId="259" applyNumberFormat="1" applyFont="1" applyBorder="1" applyAlignment="1">
      <alignment horizontal="center" vertical="center" wrapText="1"/>
    </xf>
    <xf numFmtId="177" fontId="4" fillId="0" borderId="12" xfId="259" applyNumberFormat="1" applyFont="1" applyBorder="1" applyAlignment="1">
      <alignment horizontal="center" vertical="center" wrapText="1"/>
    </xf>
    <xf numFmtId="177" fontId="4" fillId="0" borderId="13" xfId="259" applyNumberFormat="1" applyFont="1" applyBorder="1" applyAlignment="1">
      <alignment horizontal="center" vertical="center" wrapText="1"/>
    </xf>
    <xf numFmtId="177" fontId="4" fillId="0" borderId="14" xfId="259" applyNumberFormat="1" applyFont="1" applyBorder="1" applyAlignment="1">
      <alignment horizontal="center" vertical="center" wrapText="1"/>
    </xf>
    <xf numFmtId="0" fontId="4" fillId="0" borderId="9"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259" applyFont="1" applyBorder="1" applyAlignment="1">
      <alignment horizontal="center" vertical="center" wrapText="1"/>
    </xf>
    <xf numFmtId="0" fontId="4" fillId="0" borderId="7" xfId="259"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259" applyFont="1" applyBorder="1" applyAlignment="1">
      <alignment horizontal="center" vertical="center" wrapText="1"/>
    </xf>
    <xf numFmtId="0" fontId="9" fillId="0" borderId="0" xfId="0" applyFont="1" applyAlignment="1">
      <alignment horizontal="left" vertical="center" wrapText="1"/>
    </xf>
    <xf numFmtId="177" fontId="4" fillId="0" borderId="10" xfId="259" applyNumberFormat="1" applyFont="1" applyBorder="1" applyAlignment="1">
      <alignment horizontal="center" vertical="center" wrapText="1"/>
    </xf>
    <xf numFmtId="177" fontId="4" fillId="0" borderId="5" xfId="259"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9" fillId="0" borderId="0" xfId="0" applyFont="1" applyAlignment="1">
      <alignment horizontal="left" vertical="center"/>
    </xf>
    <xf numFmtId="0" fontId="6" fillId="0" borderId="6" xfId="259" applyFont="1" applyBorder="1" applyAlignment="1">
      <alignment horizontal="center" vertical="center" wrapText="1"/>
    </xf>
    <xf numFmtId="0" fontId="7" fillId="0" borderId="7" xfId="259" applyFont="1" applyBorder="1" applyAlignment="1">
      <alignment horizontal="center" vertical="center" wrapText="1"/>
    </xf>
    <xf numFmtId="0" fontId="7" fillId="0" borderId="3" xfId="259" applyFont="1" applyBorder="1" applyAlignment="1">
      <alignment horizontal="center" vertical="center" wrapText="1"/>
    </xf>
    <xf numFmtId="0" fontId="6" fillId="0" borderId="1" xfId="259" applyFont="1" applyBorder="1" applyAlignment="1">
      <alignment horizontal="center" vertical="center" wrapText="1"/>
    </xf>
    <xf numFmtId="0" fontId="7" fillId="0" borderId="1" xfId="259" applyFont="1" applyBorder="1" applyAlignment="1">
      <alignment horizontal="center" vertical="center" wrapText="1"/>
    </xf>
    <xf numFmtId="49" fontId="4" fillId="0" borderId="7" xfId="259" applyNumberFormat="1" applyFont="1" applyBorder="1" applyAlignment="1">
      <alignment horizontal="center" vertical="center" wrapText="1"/>
    </xf>
    <xf numFmtId="49" fontId="4" fillId="0" borderId="3" xfId="259" applyNumberFormat="1" applyFont="1" applyBorder="1" applyAlignment="1">
      <alignment horizontal="center" vertical="center" wrapText="1"/>
    </xf>
    <xf numFmtId="176" fontId="6" fillId="0" borderId="1" xfId="259" applyNumberFormat="1" applyFont="1" applyBorder="1" applyAlignment="1">
      <alignment horizontal="center" vertical="center" wrapText="1"/>
    </xf>
    <xf numFmtId="176" fontId="7" fillId="0" borderId="1" xfId="259"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1" xfId="259" applyFont="1" applyBorder="1" applyAlignment="1">
      <alignment horizontal="left" vertical="center" wrapText="1"/>
    </xf>
    <xf numFmtId="0" fontId="2" fillId="0" borderId="8" xfId="259" applyFont="1" applyBorder="1" applyAlignment="1">
      <alignment horizontal="left" vertical="center" wrapText="1"/>
    </xf>
    <xf numFmtId="0" fontId="2" fillId="0" borderId="13" xfId="259" applyFont="1" applyBorder="1" applyAlignment="1">
      <alignment horizontal="left" vertical="center" wrapText="1"/>
    </xf>
    <xf numFmtId="0" fontId="2" fillId="0" borderId="0" xfId="259" applyFont="1" applyAlignment="1">
      <alignment horizontal="left" vertical="center" wrapText="1"/>
    </xf>
    <xf numFmtId="0" fontId="2" fillId="0" borderId="15" xfId="259" applyFont="1" applyBorder="1" applyAlignment="1">
      <alignment horizontal="left" vertical="center" wrapText="1"/>
    </xf>
    <xf numFmtId="0" fontId="2" fillId="0" borderId="4" xfId="259" applyFont="1" applyBorder="1" applyAlignment="1">
      <alignment horizontal="left" vertical="center" wrapText="1"/>
    </xf>
    <xf numFmtId="0" fontId="3" fillId="0" borderId="4" xfId="259" applyFont="1" applyBorder="1" applyAlignment="1">
      <alignment horizontal="center" vertical="top"/>
    </xf>
    <xf numFmtId="0" fontId="6" fillId="0" borderId="9" xfId="259" applyFont="1" applyBorder="1" applyAlignment="1">
      <alignment horizontal="center" vertical="center" wrapText="1"/>
    </xf>
    <xf numFmtId="0" fontId="7" fillId="0" borderId="9" xfId="259" applyFont="1" applyBorder="1" applyAlignment="1">
      <alignment horizontal="center" vertical="center" wrapText="1"/>
    </xf>
    <xf numFmtId="0" fontId="7" fillId="0" borderId="5" xfId="259" applyFont="1" applyBorder="1" applyAlignment="1">
      <alignment horizontal="center" vertical="center" wrapText="1"/>
    </xf>
    <xf numFmtId="0" fontId="6" fillId="0" borderId="10" xfId="259" applyFont="1" applyBorder="1" applyAlignment="1">
      <alignment horizontal="center" vertical="center" wrapText="1"/>
    </xf>
    <xf numFmtId="0" fontId="7" fillId="0" borderId="10" xfId="259" applyFont="1" applyBorder="1" applyAlignment="1">
      <alignment horizontal="center" vertical="center" wrapText="1"/>
    </xf>
    <xf numFmtId="0" fontId="7" fillId="0" borderId="1" xfId="259" applyFont="1" applyBorder="1" applyAlignment="1">
      <alignment vertical="center" wrapText="1"/>
    </xf>
  </cellXfs>
  <cellStyles count="840">
    <cellStyle name="Normal 2 2" xfId="1" xr:uid="{00000000-0005-0000-0000-000000000000}"/>
    <cellStyle name="Normal 2 2 10" xfId="2" xr:uid="{00000000-0005-0000-0000-000001000000}"/>
    <cellStyle name="Normal 2 2 10 2" xfId="3" xr:uid="{00000000-0005-0000-0000-000002000000}"/>
    <cellStyle name="Normal 2 2 10 3" xfId="4" xr:uid="{00000000-0005-0000-0000-000003000000}"/>
    <cellStyle name="Normal 2 2 10 4" xfId="5" xr:uid="{00000000-0005-0000-0000-000004000000}"/>
    <cellStyle name="Normal 2 2 10 5" xfId="6" xr:uid="{00000000-0005-0000-0000-000005000000}"/>
    <cellStyle name="Normal 2 2 10 6" xfId="7" xr:uid="{00000000-0005-0000-0000-000006000000}"/>
    <cellStyle name="Normal 2 2 11" xfId="8" xr:uid="{00000000-0005-0000-0000-000007000000}"/>
    <cellStyle name="Normal 2 2 11 2" xfId="9" xr:uid="{00000000-0005-0000-0000-000008000000}"/>
    <cellStyle name="Normal 2 2 11 3" xfId="10" xr:uid="{00000000-0005-0000-0000-000009000000}"/>
    <cellStyle name="Normal 2 2 11 4" xfId="11" xr:uid="{00000000-0005-0000-0000-00000A000000}"/>
    <cellStyle name="Normal 2 2 11 5" xfId="12" xr:uid="{00000000-0005-0000-0000-00000B000000}"/>
    <cellStyle name="Normal 2 2 11 6" xfId="13" xr:uid="{00000000-0005-0000-0000-00000C000000}"/>
    <cellStyle name="Normal 2 2 12" xfId="14" xr:uid="{00000000-0005-0000-0000-00000D000000}"/>
    <cellStyle name="Normal 2 2 12 2" xfId="15" xr:uid="{00000000-0005-0000-0000-00000E000000}"/>
    <cellStyle name="Normal 2 2 12 3" xfId="16" xr:uid="{00000000-0005-0000-0000-00000F000000}"/>
    <cellStyle name="Normal 2 2 12 4" xfId="17" xr:uid="{00000000-0005-0000-0000-000010000000}"/>
    <cellStyle name="Normal 2 2 12 5" xfId="18" xr:uid="{00000000-0005-0000-0000-000011000000}"/>
    <cellStyle name="Normal 2 2 12 6" xfId="19" xr:uid="{00000000-0005-0000-0000-000012000000}"/>
    <cellStyle name="Normal 2 2 13" xfId="20" xr:uid="{00000000-0005-0000-0000-000013000000}"/>
    <cellStyle name="Normal 2 2 13 2" xfId="21" xr:uid="{00000000-0005-0000-0000-000014000000}"/>
    <cellStyle name="Normal 2 2 13 3" xfId="22" xr:uid="{00000000-0005-0000-0000-000015000000}"/>
    <cellStyle name="Normal 2 2 13 4" xfId="23" xr:uid="{00000000-0005-0000-0000-000016000000}"/>
    <cellStyle name="Normal 2 2 13 5" xfId="24" xr:uid="{00000000-0005-0000-0000-000017000000}"/>
    <cellStyle name="Normal 2 2 13 6" xfId="25" xr:uid="{00000000-0005-0000-0000-000018000000}"/>
    <cellStyle name="Normal 2 2 14" xfId="26" xr:uid="{00000000-0005-0000-0000-000019000000}"/>
    <cellStyle name="Normal 2 2 14 2" xfId="27" xr:uid="{00000000-0005-0000-0000-00001A000000}"/>
    <cellStyle name="Normal 2 2 14 3" xfId="28" xr:uid="{00000000-0005-0000-0000-00001B000000}"/>
    <cellStyle name="Normal 2 2 14 4" xfId="29" xr:uid="{00000000-0005-0000-0000-00001C000000}"/>
    <cellStyle name="Normal 2 2 14 5" xfId="30" xr:uid="{00000000-0005-0000-0000-00001D000000}"/>
    <cellStyle name="Normal 2 2 14 6" xfId="31" xr:uid="{00000000-0005-0000-0000-00001E000000}"/>
    <cellStyle name="Normal 2 2 15" xfId="32" xr:uid="{00000000-0005-0000-0000-00001F000000}"/>
    <cellStyle name="Normal 2 2 15 2" xfId="33" xr:uid="{00000000-0005-0000-0000-000020000000}"/>
    <cellStyle name="Normal 2 2 15 3" xfId="34" xr:uid="{00000000-0005-0000-0000-000021000000}"/>
    <cellStyle name="Normal 2 2 15 4" xfId="35" xr:uid="{00000000-0005-0000-0000-000022000000}"/>
    <cellStyle name="Normal 2 2 15 5" xfId="36" xr:uid="{00000000-0005-0000-0000-000023000000}"/>
    <cellStyle name="Normal 2 2 15 6" xfId="37" xr:uid="{00000000-0005-0000-0000-000024000000}"/>
    <cellStyle name="Normal 2 2 16" xfId="38" xr:uid="{00000000-0005-0000-0000-000025000000}"/>
    <cellStyle name="Normal 2 2 16 2" xfId="39" xr:uid="{00000000-0005-0000-0000-000026000000}"/>
    <cellStyle name="Normal 2 2 16 3" xfId="40" xr:uid="{00000000-0005-0000-0000-000027000000}"/>
    <cellStyle name="Normal 2 2 16 4" xfId="41" xr:uid="{00000000-0005-0000-0000-000028000000}"/>
    <cellStyle name="Normal 2 2 16 5" xfId="42" xr:uid="{00000000-0005-0000-0000-000029000000}"/>
    <cellStyle name="Normal 2 2 16 6" xfId="43" xr:uid="{00000000-0005-0000-0000-00002A000000}"/>
    <cellStyle name="Normal 2 2 17" xfId="44" xr:uid="{00000000-0005-0000-0000-00002B000000}"/>
    <cellStyle name="Normal 2 2 17 2" xfId="45" xr:uid="{00000000-0005-0000-0000-00002C000000}"/>
    <cellStyle name="Normal 2 2 17 3" xfId="46" xr:uid="{00000000-0005-0000-0000-00002D000000}"/>
    <cellStyle name="Normal 2 2 17 4" xfId="47" xr:uid="{00000000-0005-0000-0000-00002E000000}"/>
    <cellStyle name="Normal 2 2 17 5" xfId="48" xr:uid="{00000000-0005-0000-0000-00002F000000}"/>
    <cellStyle name="Normal 2 2 17 6" xfId="49" xr:uid="{00000000-0005-0000-0000-000030000000}"/>
    <cellStyle name="Normal 2 2 18" xfId="50" xr:uid="{00000000-0005-0000-0000-000031000000}"/>
    <cellStyle name="Normal 2 2 18 2" xfId="51" xr:uid="{00000000-0005-0000-0000-000032000000}"/>
    <cellStyle name="Normal 2 2 18 3" xfId="52" xr:uid="{00000000-0005-0000-0000-000033000000}"/>
    <cellStyle name="Normal 2 2 18 4" xfId="53" xr:uid="{00000000-0005-0000-0000-000034000000}"/>
    <cellStyle name="Normal 2 2 18 5" xfId="54" xr:uid="{00000000-0005-0000-0000-000035000000}"/>
    <cellStyle name="Normal 2 2 18 6" xfId="55" xr:uid="{00000000-0005-0000-0000-000036000000}"/>
    <cellStyle name="Normal 2 2 19" xfId="56" xr:uid="{00000000-0005-0000-0000-000037000000}"/>
    <cellStyle name="Normal 2 2 19 2" xfId="57" xr:uid="{00000000-0005-0000-0000-000038000000}"/>
    <cellStyle name="Normal 2 2 19 3" xfId="58" xr:uid="{00000000-0005-0000-0000-000039000000}"/>
    <cellStyle name="Normal 2 2 19 4" xfId="59" xr:uid="{00000000-0005-0000-0000-00003A000000}"/>
    <cellStyle name="Normal 2 2 19 5" xfId="60" xr:uid="{00000000-0005-0000-0000-00003B000000}"/>
    <cellStyle name="Normal 2 2 19 6" xfId="61" xr:uid="{00000000-0005-0000-0000-00003C000000}"/>
    <cellStyle name="Normal 2 2 2" xfId="62" xr:uid="{00000000-0005-0000-0000-00003D000000}"/>
    <cellStyle name="Normal 2 2 2 2" xfId="63" xr:uid="{00000000-0005-0000-0000-00003E000000}"/>
    <cellStyle name="Normal 2 2 2 3" xfId="64" xr:uid="{00000000-0005-0000-0000-00003F000000}"/>
    <cellStyle name="Normal 2 2 2 4" xfId="65" xr:uid="{00000000-0005-0000-0000-000040000000}"/>
    <cellStyle name="Normal 2 2 2 5" xfId="66" xr:uid="{00000000-0005-0000-0000-000041000000}"/>
    <cellStyle name="Normal 2 2 2 6" xfId="67" xr:uid="{00000000-0005-0000-0000-000042000000}"/>
    <cellStyle name="Normal 2 2 20" xfId="68" xr:uid="{00000000-0005-0000-0000-000043000000}"/>
    <cellStyle name="Normal 2 2 20 2" xfId="69" xr:uid="{00000000-0005-0000-0000-000044000000}"/>
    <cellStyle name="Normal 2 2 20 3" xfId="70" xr:uid="{00000000-0005-0000-0000-000045000000}"/>
    <cellStyle name="Normal 2 2 20 4" xfId="71" xr:uid="{00000000-0005-0000-0000-000046000000}"/>
    <cellStyle name="Normal 2 2 20 5" xfId="72" xr:uid="{00000000-0005-0000-0000-000047000000}"/>
    <cellStyle name="Normal 2 2 20 6" xfId="73" xr:uid="{00000000-0005-0000-0000-000048000000}"/>
    <cellStyle name="Normal 2 2 21" xfId="74" xr:uid="{00000000-0005-0000-0000-000049000000}"/>
    <cellStyle name="Normal 2 2 21 2" xfId="75" xr:uid="{00000000-0005-0000-0000-00004A000000}"/>
    <cellStyle name="Normal 2 2 21 3" xfId="76" xr:uid="{00000000-0005-0000-0000-00004B000000}"/>
    <cellStyle name="Normal 2 2 21 4" xfId="77" xr:uid="{00000000-0005-0000-0000-00004C000000}"/>
    <cellStyle name="Normal 2 2 21 5" xfId="78" xr:uid="{00000000-0005-0000-0000-00004D000000}"/>
    <cellStyle name="Normal 2 2 21 6" xfId="79" xr:uid="{00000000-0005-0000-0000-00004E000000}"/>
    <cellStyle name="Normal 2 2 22" xfId="80" xr:uid="{00000000-0005-0000-0000-00004F000000}"/>
    <cellStyle name="Normal 2 2 22 2" xfId="81" xr:uid="{00000000-0005-0000-0000-000050000000}"/>
    <cellStyle name="Normal 2 2 22 3" xfId="82" xr:uid="{00000000-0005-0000-0000-000051000000}"/>
    <cellStyle name="Normal 2 2 22 4" xfId="83" xr:uid="{00000000-0005-0000-0000-000052000000}"/>
    <cellStyle name="Normal 2 2 22 5" xfId="84" xr:uid="{00000000-0005-0000-0000-000053000000}"/>
    <cellStyle name="Normal 2 2 22 6" xfId="85" xr:uid="{00000000-0005-0000-0000-000054000000}"/>
    <cellStyle name="Normal 2 2 23" xfId="86" xr:uid="{00000000-0005-0000-0000-000055000000}"/>
    <cellStyle name="Normal 2 2 23 2" xfId="87" xr:uid="{00000000-0005-0000-0000-000056000000}"/>
    <cellStyle name="Normal 2 2 23 3" xfId="88" xr:uid="{00000000-0005-0000-0000-000057000000}"/>
    <cellStyle name="Normal 2 2 23 4" xfId="89" xr:uid="{00000000-0005-0000-0000-000058000000}"/>
    <cellStyle name="Normal 2 2 23 5" xfId="90" xr:uid="{00000000-0005-0000-0000-000059000000}"/>
    <cellStyle name="Normal 2 2 23 6" xfId="91" xr:uid="{00000000-0005-0000-0000-00005A000000}"/>
    <cellStyle name="Normal 2 2 24" xfId="92" xr:uid="{00000000-0005-0000-0000-00005B000000}"/>
    <cellStyle name="Normal 2 2 24 2" xfId="93" xr:uid="{00000000-0005-0000-0000-00005C000000}"/>
    <cellStyle name="Normal 2 2 24 3" xfId="94" xr:uid="{00000000-0005-0000-0000-00005D000000}"/>
    <cellStyle name="Normal 2 2 24 4" xfId="95" xr:uid="{00000000-0005-0000-0000-00005E000000}"/>
    <cellStyle name="Normal 2 2 24 5" xfId="96" xr:uid="{00000000-0005-0000-0000-00005F000000}"/>
    <cellStyle name="Normal 2 2 24 6" xfId="97" xr:uid="{00000000-0005-0000-0000-000060000000}"/>
    <cellStyle name="Normal 2 2 25" xfId="98" xr:uid="{00000000-0005-0000-0000-000061000000}"/>
    <cellStyle name="Normal 2 2 25 2" xfId="99" xr:uid="{00000000-0005-0000-0000-000062000000}"/>
    <cellStyle name="Normal 2 2 25 3" xfId="100" xr:uid="{00000000-0005-0000-0000-000063000000}"/>
    <cellStyle name="Normal 2 2 25 4" xfId="101" xr:uid="{00000000-0005-0000-0000-000064000000}"/>
    <cellStyle name="Normal 2 2 25 5" xfId="102" xr:uid="{00000000-0005-0000-0000-000065000000}"/>
    <cellStyle name="Normal 2 2 25 6" xfId="103" xr:uid="{00000000-0005-0000-0000-000066000000}"/>
    <cellStyle name="Normal 2 2 26" xfId="104" xr:uid="{00000000-0005-0000-0000-000067000000}"/>
    <cellStyle name="Normal 2 2 26 2" xfId="105" xr:uid="{00000000-0005-0000-0000-000068000000}"/>
    <cellStyle name="Normal 2 2 26 3" xfId="106" xr:uid="{00000000-0005-0000-0000-000069000000}"/>
    <cellStyle name="Normal 2 2 26 4" xfId="107" xr:uid="{00000000-0005-0000-0000-00006A000000}"/>
    <cellStyle name="Normal 2 2 26 5" xfId="108" xr:uid="{00000000-0005-0000-0000-00006B000000}"/>
    <cellStyle name="Normal 2 2 26 6" xfId="109" xr:uid="{00000000-0005-0000-0000-00006C000000}"/>
    <cellStyle name="Normal 2 2 27" xfId="110" xr:uid="{00000000-0005-0000-0000-00006D000000}"/>
    <cellStyle name="Normal 2 2 27 2" xfId="111" xr:uid="{00000000-0005-0000-0000-00006E000000}"/>
    <cellStyle name="Normal 2 2 27 3" xfId="112" xr:uid="{00000000-0005-0000-0000-00006F000000}"/>
    <cellStyle name="Normal 2 2 27 4" xfId="113" xr:uid="{00000000-0005-0000-0000-000070000000}"/>
    <cellStyle name="Normal 2 2 27 5" xfId="114" xr:uid="{00000000-0005-0000-0000-000071000000}"/>
    <cellStyle name="Normal 2 2 27 6" xfId="115" xr:uid="{00000000-0005-0000-0000-000072000000}"/>
    <cellStyle name="Normal 2 2 28" xfId="116" xr:uid="{00000000-0005-0000-0000-000073000000}"/>
    <cellStyle name="Normal 2 2 28 2" xfId="117" xr:uid="{00000000-0005-0000-0000-000074000000}"/>
    <cellStyle name="Normal 2 2 28 3" xfId="118" xr:uid="{00000000-0005-0000-0000-000075000000}"/>
    <cellStyle name="Normal 2 2 28 4" xfId="119" xr:uid="{00000000-0005-0000-0000-000076000000}"/>
    <cellStyle name="Normal 2 2 28 5" xfId="120" xr:uid="{00000000-0005-0000-0000-000077000000}"/>
    <cellStyle name="Normal 2 2 28 6" xfId="121" xr:uid="{00000000-0005-0000-0000-000078000000}"/>
    <cellStyle name="Normal 2 2 29" xfId="122" xr:uid="{00000000-0005-0000-0000-000079000000}"/>
    <cellStyle name="Normal 2 2 29 2" xfId="123" xr:uid="{00000000-0005-0000-0000-00007A000000}"/>
    <cellStyle name="Normal 2 2 29 3" xfId="124" xr:uid="{00000000-0005-0000-0000-00007B000000}"/>
    <cellStyle name="Normal 2 2 29 4" xfId="125" xr:uid="{00000000-0005-0000-0000-00007C000000}"/>
    <cellStyle name="Normal 2 2 29 5" xfId="126" xr:uid="{00000000-0005-0000-0000-00007D000000}"/>
    <cellStyle name="Normal 2 2 29 6" xfId="127" xr:uid="{00000000-0005-0000-0000-00007E000000}"/>
    <cellStyle name="Normal 2 2 3" xfId="128" xr:uid="{00000000-0005-0000-0000-00007F000000}"/>
    <cellStyle name="Normal 2 2 3 2" xfId="129" xr:uid="{00000000-0005-0000-0000-000080000000}"/>
    <cellStyle name="Normal 2 2 3 3" xfId="130" xr:uid="{00000000-0005-0000-0000-000081000000}"/>
    <cellStyle name="Normal 2 2 3 4" xfId="131" xr:uid="{00000000-0005-0000-0000-000082000000}"/>
    <cellStyle name="Normal 2 2 3 5" xfId="132" xr:uid="{00000000-0005-0000-0000-000083000000}"/>
    <cellStyle name="Normal 2 2 3 6" xfId="133" xr:uid="{00000000-0005-0000-0000-000084000000}"/>
    <cellStyle name="Normal 2 2 30" xfId="134" xr:uid="{00000000-0005-0000-0000-000085000000}"/>
    <cellStyle name="Normal 2 2 30 2" xfId="135" xr:uid="{00000000-0005-0000-0000-000086000000}"/>
    <cellStyle name="Normal 2 2 30 3" xfId="136" xr:uid="{00000000-0005-0000-0000-000087000000}"/>
    <cellStyle name="Normal 2 2 30 4" xfId="137" xr:uid="{00000000-0005-0000-0000-000088000000}"/>
    <cellStyle name="Normal 2 2 30 5" xfId="138" xr:uid="{00000000-0005-0000-0000-000089000000}"/>
    <cellStyle name="Normal 2 2 30 6" xfId="139" xr:uid="{00000000-0005-0000-0000-00008A000000}"/>
    <cellStyle name="Normal 2 2 31" xfId="140" xr:uid="{00000000-0005-0000-0000-00008B000000}"/>
    <cellStyle name="Normal 2 2 31 2" xfId="141" xr:uid="{00000000-0005-0000-0000-00008C000000}"/>
    <cellStyle name="Normal 2 2 31 3" xfId="142" xr:uid="{00000000-0005-0000-0000-00008D000000}"/>
    <cellStyle name="Normal 2 2 31 4" xfId="143" xr:uid="{00000000-0005-0000-0000-00008E000000}"/>
    <cellStyle name="Normal 2 2 31 5" xfId="144" xr:uid="{00000000-0005-0000-0000-00008F000000}"/>
    <cellStyle name="Normal 2 2 31 6" xfId="145" xr:uid="{00000000-0005-0000-0000-000090000000}"/>
    <cellStyle name="Normal 2 2 32" xfId="146" xr:uid="{00000000-0005-0000-0000-000091000000}"/>
    <cellStyle name="Normal 2 2 32 2" xfId="147" xr:uid="{00000000-0005-0000-0000-000092000000}"/>
    <cellStyle name="Normal 2 2 32 3" xfId="148" xr:uid="{00000000-0005-0000-0000-000093000000}"/>
    <cellStyle name="Normal 2 2 32 4" xfId="149" xr:uid="{00000000-0005-0000-0000-000094000000}"/>
    <cellStyle name="Normal 2 2 32 5" xfId="150" xr:uid="{00000000-0005-0000-0000-000095000000}"/>
    <cellStyle name="Normal 2 2 32 6" xfId="151" xr:uid="{00000000-0005-0000-0000-000096000000}"/>
    <cellStyle name="Normal 2 2 33" xfId="152" xr:uid="{00000000-0005-0000-0000-000097000000}"/>
    <cellStyle name="Normal 2 2 33 2" xfId="153" xr:uid="{00000000-0005-0000-0000-000098000000}"/>
    <cellStyle name="Normal 2 2 33 3" xfId="154" xr:uid="{00000000-0005-0000-0000-000099000000}"/>
    <cellStyle name="Normal 2 2 33 4" xfId="155" xr:uid="{00000000-0005-0000-0000-00009A000000}"/>
    <cellStyle name="Normal 2 2 33 5" xfId="156" xr:uid="{00000000-0005-0000-0000-00009B000000}"/>
    <cellStyle name="Normal 2 2 33 6" xfId="157" xr:uid="{00000000-0005-0000-0000-00009C000000}"/>
    <cellStyle name="Normal 2 2 34" xfId="158" xr:uid="{00000000-0005-0000-0000-00009D000000}"/>
    <cellStyle name="Normal 2 2 34 2" xfId="159" xr:uid="{00000000-0005-0000-0000-00009E000000}"/>
    <cellStyle name="Normal 2 2 34 3" xfId="160" xr:uid="{00000000-0005-0000-0000-00009F000000}"/>
    <cellStyle name="Normal 2 2 34 4" xfId="161" xr:uid="{00000000-0005-0000-0000-0000A0000000}"/>
    <cellStyle name="Normal 2 2 34 5" xfId="162" xr:uid="{00000000-0005-0000-0000-0000A1000000}"/>
    <cellStyle name="Normal 2 2 34 6" xfId="163" xr:uid="{00000000-0005-0000-0000-0000A2000000}"/>
    <cellStyle name="Normal 2 2 4" xfId="164" xr:uid="{00000000-0005-0000-0000-0000A3000000}"/>
    <cellStyle name="Normal 2 2 4 2" xfId="165" xr:uid="{00000000-0005-0000-0000-0000A4000000}"/>
    <cellStyle name="Normal 2 2 4 3" xfId="166" xr:uid="{00000000-0005-0000-0000-0000A5000000}"/>
    <cellStyle name="Normal 2 2 4 4" xfId="167" xr:uid="{00000000-0005-0000-0000-0000A6000000}"/>
    <cellStyle name="Normal 2 2 4 5" xfId="168" xr:uid="{00000000-0005-0000-0000-0000A7000000}"/>
    <cellStyle name="Normal 2 2 4 6" xfId="169" xr:uid="{00000000-0005-0000-0000-0000A8000000}"/>
    <cellStyle name="Normal 2 2 5" xfId="170" xr:uid="{00000000-0005-0000-0000-0000A9000000}"/>
    <cellStyle name="Normal 2 2 5 2" xfId="171" xr:uid="{00000000-0005-0000-0000-0000AA000000}"/>
    <cellStyle name="Normal 2 2 5 3" xfId="172" xr:uid="{00000000-0005-0000-0000-0000AB000000}"/>
    <cellStyle name="Normal 2 2 5 4" xfId="173" xr:uid="{00000000-0005-0000-0000-0000AC000000}"/>
    <cellStyle name="Normal 2 2 5 5" xfId="174" xr:uid="{00000000-0005-0000-0000-0000AD000000}"/>
    <cellStyle name="Normal 2 2 5 6" xfId="175" xr:uid="{00000000-0005-0000-0000-0000AE000000}"/>
    <cellStyle name="Normal 2 2 6" xfId="176" xr:uid="{00000000-0005-0000-0000-0000AF000000}"/>
    <cellStyle name="Normal 2 2 6 2" xfId="177" xr:uid="{00000000-0005-0000-0000-0000B0000000}"/>
    <cellStyle name="Normal 2 2 6 3" xfId="178" xr:uid="{00000000-0005-0000-0000-0000B1000000}"/>
    <cellStyle name="Normal 2 2 6 4" xfId="179" xr:uid="{00000000-0005-0000-0000-0000B2000000}"/>
    <cellStyle name="Normal 2 2 6 5" xfId="180" xr:uid="{00000000-0005-0000-0000-0000B3000000}"/>
    <cellStyle name="Normal 2 2 6 6" xfId="181" xr:uid="{00000000-0005-0000-0000-0000B4000000}"/>
    <cellStyle name="Normal 2 2 7" xfId="182" xr:uid="{00000000-0005-0000-0000-0000B5000000}"/>
    <cellStyle name="Normal 2 2 7 2" xfId="183" xr:uid="{00000000-0005-0000-0000-0000B6000000}"/>
    <cellStyle name="Normal 2 2 7 3" xfId="184" xr:uid="{00000000-0005-0000-0000-0000B7000000}"/>
    <cellStyle name="Normal 2 2 7 4" xfId="185" xr:uid="{00000000-0005-0000-0000-0000B8000000}"/>
    <cellStyle name="Normal 2 2 7 5" xfId="186" xr:uid="{00000000-0005-0000-0000-0000B9000000}"/>
    <cellStyle name="Normal 2 2 7 6" xfId="187" xr:uid="{00000000-0005-0000-0000-0000BA000000}"/>
    <cellStyle name="Normal 2 2 8" xfId="188" xr:uid="{00000000-0005-0000-0000-0000BB000000}"/>
    <cellStyle name="Normal 2 2 8 2" xfId="189" xr:uid="{00000000-0005-0000-0000-0000BC000000}"/>
    <cellStyle name="Normal 2 2 8 3" xfId="190" xr:uid="{00000000-0005-0000-0000-0000BD000000}"/>
    <cellStyle name="Normal 2 2 8 4" xfId="191" xr:uid="{00000000-0005-0000-0000-0000BE000000}"/>
    <cellStyle name="Normal 2 2 8 5" xfId="192" xr:uid="{00000000-0005-0000-0000-0000BF000000}"/>
    <cellStyle name="Normal 2 2 8 6" xfId="193" xr:uid="{00000000-0005-0000-0000-0000C0000000}"/>
    <cellStyle name="Normal 2 2 9" xfId="194" xr:uid="{00000000-0005-0000-0000-0000C1000000}"/>
    <cellStyle name="Normal 2 2 9 2" xfId="195" xr:uid="{00000000-0005-0000-0000-0000C2000000}"/>
    <cellStyle name="Normal 2 2 9 3" xfId="196" xr:uid="{00000000-0005-0000-0000-0000C3000000}"/>
    <cellStyle name="Normal 2 2 9 4" xfId="197" xr:uid="{00000000-0005-0000-0000-0000C4000000}"/>
    <cellStyle name="Normal 2 2 9 5" xfId="198" xr:uid="{00000000-0005-0000-0000-0000C5000000}"/>
    <cellStyle name="Normal 2 2 9 6" xfId="199" xr:uid="{00000000-0005-0000-0000-0000C6000000}"/>
    <cellStyle name="百分比 2" xfId="200" xr:uid="{00000000-0005-0000-0000-0000C7000000}"/>
    <cellStyle name="常规" xfId="0" builtinId="0"/>
    <cellStyle name="常规 10" xfId="201" xr:uid="{00000000-0005-0000-0000-0000C9000000}"/>
    <cellStyle name="常规 10 2" xfId="202" xr:uid="{00000000-0005-0000-0000-0000CA000000}"/>
    <cellStyle name="常规 10 3" xfId="203" xr:uid="{00000000-0005-0000-0000-0000CB000000}"/>
    <cellStyle name="常规 10 4" xfId="204" xr:uid="{00000000-0005-0000-0000-0000CC000000}"/>
    <cellStyle name="常规 10 5" xfId="205" xr:uid="{00000000-0005-0000-0000-0000CD000000}"/>
    <cellStyle name="常规 10 6" xfId="206" xr:uid="{00000000-0005-0000-0000-0000CE000000}"/>
    <cellStyle name="常规 11" xfId="207" xr:uid="{00000000-0005-0000-0000-0000CF000000}"/>
    <cellStyle name="常规 11 2" xfId="208" xr:uid="{00000000-0005-0000-0000-0000D0000000}"/>
    <cellStyle name="常规 11 3" xfId="209" xr:uid="{00000000-0005-0000-0000-0000D1000000}"/>
    <cellStyle name="常规 11 4" xfId="210" xr:uid="{00000000-0005-0000-0000-0000D2000000}"/>
    <cellStyle name="常规 11 5" xfId="211" xr:uid="{00000000-0005-0000-0000-0000D3000000}"/>
    <cellStyle name="常规 11 6" xfId="212" xr:uid="{00000000-0005-0000-0000-0000D4000000}"/>
    <cellStyle name="常规 12" xfId="213" xr:uid="{00000000-0005-0000-0000-0000D5000000}"/>
    <cellStyle name="常规 12 2" xfId="214" xr:uid="{00000000-0005-0000-0000-0000D6000000}"/>
    <cellStyle name="常规 12 3" xfId="215" xr:uid="{00000000-0005-0000-0000-0000D7000000}"/>
    <cellStyle name="常规 12 4" xfId="216" xr:uid="{00000000-0005-0000-0000-0000D8000000}"/>
    <cellStyle name="常规 12 5" xfId="217" xr:uid="{00000000-0005-0000-0000-0000D9000000}"/>
    <cellStyle name="常规 12 6" xfId="218" xr:uid="{00000000-0005-0000-0000-0000DA000000}"/>
    <cellStyle name="常规 13" xfId="219" xr:uid="{00000000-0005-0000-0000-0000DB000000}"/>
    <cellStyle name="常规 13 2" xfId="220" xr:uid="{00000000-0005-0000-0000-0000DC000000}"/>
    <cellStyle name="常规 13 3" xfId="221" xr:uid="{00000000-0005-0000-0000-0000DD000000}"/>
    <cellStyle name="常规 13 4" xfId="222" xr:uid="{00000000-0005-0000-0000-0000DE000000}"/>
    <cellStyle name="常规 13 5" xfId="223" xr:uid="{00000000-0005-0000-0000-0000DF000000}"/>
    <cellStyle name="常规 13 6" xfId="224" xr:uid="{00000000-0005-0000-0000-0000E0000000}"/>
    <cellStyle name="常规 14" xfId="225" xr:uid="{00000000-0005-0000-0000-0000E1000000}"/>
    <cellStyle name="常规 14 2" xfId="226" xr:uid="{00000000-0005-0000-0000-0000E2000000}"/>
    <cellStyle name="常规 14 3" xfId="227" xr:uid="{00000000-0005-0000-0000-0000E3000000}"/>
    <cellStyle name="常规 14 4" xfId="228" xr:uid="{00000000-0005-0000-0000-0000E4000000}"/>
    <cellStyle name="常规 14 5" xfId="229" xr:uid="{00000000-0005-0000-0000-0000E5000000}"/>
    <cellStyle name="常规 14 6" xfId="230" xr:uid="{00000000-0005-0000-0000-0000E6000000}"/>
    <cellStyle name="常规 15" xfId="231" xr:uid="{00000000-0005-0000-0000-0000E7000000}"/>
    <cellStyle name="常规 15 2" xfId="232" xr:uid="{00000000-0005-0000-0000-0000E8000000}"/>
    <cellStyle name="常规 15 3" xfId="233" xr:uid="{00000000-0005-0000-0000-0000E9000000}"/>
    <cellStyle name="常规 15 4" xfId="234" xr:uid="{00000000-0005-0000-0000-0000EA000000}"/>
    <cellStyle name="常规 15 5" xfId="235" xr:uid="{00000000-0005-0000-0000-0000EB000000}"/>
    <cellStyle name="常规 15 6" xfId="236" xr:uid="{00000000-0005-0000-0000-0000EC000000}"/>
    <cellStyle name="常规 16" xfId="237" xr:uid="{00000000-0005-0000-0000-0000ED000000}"/>
    <cellStyle name="常规 16 2" xfId="238" xr:uid="{00000000-0005-0000-0000-0000EE000000}"/>
    <cellStyle name="常规 16 3" xfId="239" xr:uid="{00000000-0005-0000-0000-0000EF000000}"/>
    <cellStyle name="常规 16 4" xfId="240" xr:uid="{00000000-0005-0000-0000-0000F0000000}"/>
    <cellStyle name="常规 16 5" xfId="241" xr:uid="{00000000-0005-0000-0000-0000F1000000}"/>
    <cellStyle name="常规 16 6" xfId="242" xr:uid="{00000000-0005-0000-0000-0000F2000000}"/>
    <cellStyle name="常规 17" xfId="243" xr:uid="{00000000-0005-0000-0000-0000F3000000}"/>
    <cellStyle name="常规 17 2" xfId="244" xr:uid="{00000000-0005-0000-0000-0000F4000000}"/>
    <cellStyle name="常规 17 3" xfId="245" xr:uid="{00000000-0005-0000-0000-0000F5000000}"/>
    <cellStyle name="常规 17 4" xfId="246" xr:uid="{00000000-0005-0000-0000-0000F6000000}"/>
    <cellStyle name="常规 18" xfId="247" xr:uid="{00000000-0005-0000-0000-0000F7000000}"/>
    <cellStyle name="常规 18 2" xfId="248" xr:uid="{00000000-0005-0000-0000-0000F8000000}"/>
    <cellStyle name="常规 18 3" xfId="249" xr:uid="{00000000-0005-0000-0000-0000F9000000}"/>
    <cellStyle name="常规 18 4" xfId="250" xr:uid="{00000000-0005-0000-0000-0000FA000000}"/>
    <cellStyle name="常规 18 5" xfId="251" xr:uid="{00000000-0005-0000-0000-0000FB000000}"/>
    <cellStyle name="常规 18 6" xfId="252" xr:uid="{00000000-0005-0000-0000-0000FC000000}"/>
    <cellStyle name="常规 19" xfId="253" xr:uid="{00000000-0005-0000-0000-0000FD000000}"/>
    <cellStyle name="常规 19 2" xfId="254" xr:uid="{00000000-0005-0000-0000-0000FE000000}"/>
    <cellStyle name="常规 19 3" xfId="255" xr:uid="{00000000-0005-0000-0000-0000FF000000}"/>
    <cellStyle name="常规 19 4" xfId="256" xr:uid="{00000000-0005-0000-0000-000000010000}"/>
    <cellStyle name="常规 19 5" xfId="257" xr:uid="{00000000-0005-0000-0000-000001010000}"/>
    <cellStyle name="常规 19 6" xfId="258" xr:uid="{00000000-0005-0000-0000-000002010000}"/>
    <cellStyle name="常规 2" xfId="259" xr:uid="{00000000-0005-0000-0000-000003010000}"/>
    <cellStyle name="常规 2 10" xfId="260" xr:uid="{00000000-0005-0000-0000-000004010000}"/>
    <cellStyle name="常规 2 10 2" xfId="261" xr:uid="{00000000-0005-0000-0000-000005010000}"/>
    <cellStyle name="常规 2 10 3" xfId="262" xr:uid="{00000000-0005-0000-0000-000006010000}"/>
    <cellStyle name="常规 2 10 4" xfId="263" xr:uid="{00000000-0005-0000-0000-000007010000}"/>
    <cellStyle name="常规 2 10 5" xfId="264" xr:uid="{00000000-0005-0000-0000-000008010000}"/>
    <cellStyle name="常规 2 10 6" xfId="265" xr:uid="{00000000-0005-0000-0000-000009010000}"/>
    <cellStyle name="常规 2 11" xfId="266" xr:uid="{00000000-0005-0000-0000-00000A010000}"/>
    <cellStyle name="常规 2 11 2" xfId="267" xr:uid="{00000000-0005-0000-0000-00000B010000}"/>
    <cellStyle name="常规 2 11 3" xfId="268" xr:uid="{00000000-0005-0000-0000-00000C010000}"/>
    <cellStyle name="常规 2 11 4" xfId="269" xr:uid="{00000000-0005-0000-0000-00000D010000}"/>
    <cellStyle name="常规 2 11 5" xfId="270" xr:uid="{00000000-0005-0000-0000-00000E010000}"/>
    <cellStyle name="常规 2 11 6" xfId="271" xr:uid="{00000000-0005-0000-0000-00000F010000}"/>
    <cellStyle name="常规 2 12" xfId="272" xr:uid="{00000000-0005-0000-0000-000010010000}"/>
    <cellStyle name="常规 2 12 2" xfId="273" xr:uid="{00000000-0005-0000-0000-000011010000}"/>
    <cellStyle name="常规 2 12 3" xfId="274" xr:uid="{00000000-0005-0000-0000-000012010000}"/>
    <cellStyle name="常规 2 12 4" xfId="275" xr:uid="{00000000-0005-0000-0000-000013010000}"/>
    <cellStyle name="常规 2 12 5" xfId="276" xr:uid="{00000000-0005-0000-0000-000014010000}"/>
    <cellStyle name="常规 2 12 6" xfId="277" xr:uid="{00000000-0005-0000-0000-000015010000}"/>
    <cellStyle name="常规 2 13" xfId="278" xr:uid="{00000000-0005-0000-0000-000016010000}"/>
    <cellStyle name="常规 2 13 2" xfId="279" xr:uid="{00000000-0005-0000-0000-000017010000}"/>
    <cellStyle name="常规 2 13 3" xfId="280" xr:uid="{00000000-0005-0000-0000-000018010000}"/>
    <cellStyle name="常规 2 13 4" xfId="281" xr:uid="{00000000-0005-0000-0000-000019010000}"/>
    <cellStyle name="常规 2 13 5" xfId="282" xr:uid="{00000000-0005-0000-0000-00001A010000}"/>
    <cellStyle name="常规 2 13 6" xfId="283" xr:uid="{00000000-0005-0000-0000-00001B010000}"/>
    <cellStyle name="常规 2 14" xfId="284" xr:uid="{00000000-0005-0000-0000-00001C010000}"/>
    <cellStyle name="常规 2 14 2" xfId="285" xr:uid="{00000000-0005-0000-0000-00001D010000}"/>
    <cellStyle name="常规 2 14 3" xfId="286" xr:uid="{00000000-0005-0000-0000-00001E010000}"/>
    <cellStyle name="常规 2 14 4" xfId="287" xr:uid="{00000000-0005-0000-0000-00001F010000}"/>
    <cellStyle name="常规 2 14 5" xfId="288" xr:uid="{00000000-0005-0000-0000-000020010000}"/>
    <cellStyle name="常规 2 14 6" xfId="289" xr:uid="{00000000-0005-0000-0000-000021010000}"/>
    <cellStyle name="常规 2 15" xfId="290" xr:uid="{00000000-0005-0000-0000-000022010000}"/>
    <cellStyle name="常规 2 15 2" xfId="291" xr:uid="{00000000-0005-0000-0000-000023010000}"/>
    <cellStyle name="常规 2 15 3" xfId="292" xr:uid="{00000000-0005-0000-0000-000024010000}"/>
    <cellStyle name="常规 2 15 4" xfId="293" xr:uid="{00000000-0005-0000-0000-000025010000}"/>
    <cellStyle name="常规 2 15 5" xfId="294" xr:uid="{00000000-0005-0000-0000-000026010000}"/>
    <cellStyle name="常规 2 15 6" xfId="295" xr:uid="{00000000-0005-0000-0000-000027010000}"/>
    <cellStyle name="常规 2 16" xfId="296" xr:uid="{00000000-0005-0000-0000-000028010000}"/>
    <cellStyle name="常规 2 16 2" xfId="297" xr:uid="{00000000-0005-0000-0000-000029010000}"/>
    <cellStyle name="常规 2 16 3" xfId="298" xr:uid="{00000000-0005-0000-0000-00002A010000}"/>
    <cellStyle name="常规 2 16 4" xfId="299" xr:uid="{00000000-0005-0000-0000-00002B010000}"/>
    <cellStyle name="常规 2 16 5" xfId="300" xr:uid="{00000000-0005-0000-0000-00002C010000}"/>
    <cellStyle name="常规 2 16 6" xfId="301" xr:uid="{00000000-0005-0000-0000-00002D010000}"/>
    <cellStyle name="常规 2 17" xfId="302" xr:uid="{00000000-0005-0000-0000-00002E010000}"/>
    <cellStyle name="常规 2 17 2" xfId="303" xr:uid="{00000000-0005-0000-0000-00002F010000}"/>
    <cellStyle name="常规 2 17 3" xfId="304" xr:uid="{00000000-0005-0000-0000-000030010000}"/>
    <cellStyle name="常规 2 17 4" xfId="305" xr:uid="{00000000-0005-0000-0000-000031010000}"/>
    <cellStyle name="常规 2 17 5" xfId="306" xr:uid="{00000000-0005-0000-0000-000032010000}"/>
    <cellStyle name="常规 2 17 6" xfId="307" xr:uid="{00000000-0005-0000-0000-000033010000}"/>
    <cellStyle name="常规 2 18" xfId="308" xr:uid="{00000000-0005-0000-0000-000034010000}"/>
    <cellStyle name="常规 2 18 2" xfId="309" xr:uid="{00000000-0005-0000-0000-000035010000}"/>
    <cellStyle name="常规 2 18 3" xfId="310" xr:uid="{00000000-0005-0000-0000-000036010000}"/>
    <cellStyle name="常规 2 18 4" xfId="311" xr:uid="{00000000-0005-0000-0000-000037010000}"/>
    <cellStyle name="常规 2 18 5" xfId="312" xr:uid="{00000000-0005-0000-0000-000038010000}"/>
    <cellStyle name="常规 2 18 6" xfId="313" xr:uid="{00000000-0005-0000-0000-000039010000}"/>
    <cellStyle name="常规 2 19" xfId="314" xr:uid="{00000000-0005-0000-0000-00003A010000}"/>
    <cellStyle name="常规 2 19 2" xfId="315" xr:uid="{00000000-0005-0000-0000-00003B010000}"/>
    <cellStyle name="常规 2 19 3" xfId="316" xr:uid="{00000000-0005-0000-0000-00003C010000}"/>
    <cellStyle name="常规 2 19 4" xfId="317" xr:uid="{00000000-0005-0000-0000-00003D010000}"/>
    <cellStyle name="常规 2 19 5" xfId="318" xr:uid="{00000000-0005-0000-0000-00003E010000}"/>
    <cellStyle name="常规 2 19 6" xfId="319" xr:uid="{00000000-0005-0000-0000-00003F010000}"/>
    <cellStyle name="常规 2 2" xfId="320" xr:uid="{00000000-0005-0000-0000-000040010000}"/>
    <cellStyle name="常规 2 2 10" xfId="321" xr:uid="{00000000-0005-0000-0000-000041010000}"/>
    <cellStyle name="常规 2 2 10 2" xfId="322" xr:uid="{00000000-0005-0000-0000-000042010000}"/>
    <cellStyle name="常规 2 2 10 3" xfId="323" xr:uid="{00000000-0005-0000-0000-000043010000}"/>
    <cellStyle name="常规 2 2 10 4" xfId="324" xr:uid="{00000000-0005-0000-0000-000044010000}"/>
    <cellStyle name="常规 2 2 10 5" xfId="325" xr:uid="{00000000-0005-0000-0000-000045010000}"/>
    <cellStyle name="常规 2 2 10 6" xfId="326" xr:uid="{00000000-0005-0000-0000-000046010000}"/>
    <cellStyle name="常规 2 2 11" xfId="327" xr:uid="{00000000-0005-0000-0000-000047010000}"/>
    <cellStyle name="常规 2 2 11 2" xfId="328" xr:uid="{00000000-0005-0000-0000-000048010000}"/>
    <cellStyle name="常规 2 2 11 3" xfId="329" xr:uid="{00000000-0005-0000-0000-000049010000}"/>
    <cellStyle name="常规 2 2 11 4" xfId="330" xr:uid="{00000000-0005-0000-0000-00004A010000}"/>
    <cellStyle name="常规 2 2 11 5" xfId="331" xr:uid="{00000000-0005-0000-0000-00004B010000}"/>
    <cellStyle name="常规 2 2 11 6" xfId="332" xr:uid="{00000000-0005-0000-0000-00004C010000}"/>
    <cellStyle name="常规 2 2 12" xfId="333" xr:uid="{00000000-0005-0000-0000-00004D010000}"/>
    <cellStyle name="常规 2 2 12 2" xfId="334" xr:uid="{00000000-0005-0000-0000-00004E010000}"/>
    <cellStyle name="常规 2 2 12 3" xfId="335" xr:uid="{00000000-0005-0000-0000-00004F010000}"/>
    <cellStyle name="常规 2 2 12 4" xfId="336" xr:uid="{00000000-0005-0000-0000-000050010000}"/>
    <cellStyle name="常规 2 2 12 5" xfId="337" xr:uid="{00000000-0005-0000-0000-000051010000}"/>
    <cellStyle name="常规 2 2 12 6" xfId="338" xr:uid="{00000000-0005-0000-0000-000052010000}"/>
    <cellStyle name="常规 2 2 13" xfId="339" xr:uid="{00000000-0005-0000-0000-000053010000}"/>
    <cellStyle name="常规 2 2 13 2" xfId="340" xr:uid="{00000000-0005-0000-0000-000054010000}"/>
    <cellStyle name="常规 2 2 13 3" xfId="341" xr:uid="{00000000-0005-0000-0000-000055010000}"/>
    <cellStyle name="常规 2 2 13 4" xfId="342" xr:uid="{00000000-0005-0000-0000-000056010000}"/>
    <cellStyle name="常规 2 2 13 5" xfId="343" xr:uid="{00000000-0005-0000-0000-000057010000}"/>
    <cellStyle name="常规 2 2 13 6" xfId="344" xr:uid="{00000000-0005-0000-0000-000058010000}"/>
    <cellStyle name="常规 2 2 14" xfId="345" xr:uid="{00000000-0005-0000-0000-000059010000}"/>
    <cellStyle name="常规 2 2 14 2" xfId="346" xr:uid="{00000000-0005-0000-0000-00005A010000}"/>
    <cellStyle name="常规 2 2 14 3" xfId="347" xr:uid="{00000000-0005-0000-0000-00005B010000}"/>
    <cellStyle name="常规 2 2 14 4" xfId="348" xr:uid="{00000000-0005-0000-0000-00005C010000}"/>
    <cellStyle name="常规 2 2 14 5" xfId="349" xr:uid="{00000000-0005-0000-0000-00005D010000}"/>
    <cellStyle name="常规 2 2 14 6" xfId="350" xr:uid="{00000000-0005-0000-0000-00005E010000}"/>
    <cellStyle name="常规 2 2 15" xfId="351" xr:uid="{00000000-0005-0000-0000-00005F010000}"/>
    <cellStyle name="常规 2 2 15 2" xfId="352" xr:uid="{00000000-0005-0000-0000-000060010000}"/>
    <cellStyle name="常规 2 2 15 3" xfId="353" xr:uid="{00000000-0005-0000-0000-000061010000}"/>
    <cellStyle name="常规 2 2 15 4" xfId="354" xr:uid="{00000000-0005-0000-0000-000062010000}"/>
    <cellStyle name="常规 2 2 15 5" xfId="355" xr:uid="{00000000-0005-0000-0000-000063010000}"/>
    <cellStyle name="常规 2 2 15 6" xfId="356" xr:uid="{00000000-0005-0000-0000-000064010000}"/>
    <cellStyle name="常规 2 2 16" xfId="357" xr:uid="{00000000-0005-0000-0000-000065010000}"/>
    <cellStyle name="常规 2 2 16 2" xfId="358" xr:uid="{00000000-0005-0000-0000-000066010000}"/>
    <cellStyle name="常规 2 2 16 3" xfId="359" xr:uid="{00000000-0005-0000-0000-000067010000}"/>
    <cellStyle name="常规 2 2 16 4" xfId="360" xr:uid="{00000000-0005-0000-0000-000068010000}"/>
    <cellStyle name="常规 2 2 16 5" xfId="361" xr:uid="{00000000-0005-0000-0000-000069010000}"/>
    <cellStyle name="常规 2 2 16 6" xfId="362" xr:uid="{00000000-0005-0000-0000-00006A010000}"/>
    <cellStyle name="常规 2 2 17" xfId="363" xr:uid="{00000000-0005-0000-0000-00006B010000}"/>
    <cellStyle name="常规 2 2 17 2" xfId="364" xr:uid="{00000000-0005-0000-0000-00006C010000}"/>
    <cellStyle name="常规 2 2 17 3" xfId="365" xr:uid="{00000000-0005-0000-0000-00006D010000}"/>
    <cellStyle name="常规 2 2 17 4" xfId="366" xr:uid="{00000000-0005-0000-0000-00006E010000}"/>
    <cellStyle name="常规 2 2 17 5" xfId="367" xr:uid="{00000000-0005-0000-0000-00006F010000}"/>
    <cellStyle name="常规 2 2 17 6" xfId="368" xr:uid="{00000000-0005-0000-0000-000070010000}"/>
    <cellStyle name="常规 2 2 18" xfId="369" xr:uid="{00000000-0005-0000-0000-000071010000}"/>
    <cellStyle name="常规 2 2 18 2" xfId="370" xr:uid="{00000000-0005-0000-0000-000072010000}"/>
    <cellStyle name="常规 2 2 18 3" xfId="371" xr:uid="{00000000-0005-0000-0000-000073010000}"/>
    <cellStyle name="常规 2 2 18 4" xfId="372" xr:uid="{00000000-0005-0000-0000-000074010000}"/>
    <cellStyle name="常规 2 2 18 5" xfId="373" xr:uid="{00000000-0005-0000-0000-000075010000}"/>
    <cellStyle name="常规 2 2 18 6" xfId="374" xr:uid="{00000000-0005-0000-0000-000076010000}"/>
    <cellStyle name="常规 2 2 19" xfId="375" xr:uid="{00000000-0005-0000-0000-000077010000}"/>
    <cellStyle name="常规 2 2 19 2" xfId="376" xr:uid="{00000000-0005-0000-0000-000078010000}"/>
    <cellStyle name="常规 2 2 19 3" xfId="377" xr:uid="{00000000-0005-0000-0000-000079010000}"/>
    <cellStyle name="常规 2 2 19 4" xfId="378" xr:uid="{00000000-0005-0000-0000-00007A010000}"/>
    <cellStyle name="常规 2 2 19 5" xfId="379" xr:uid="{00000000-0005-0000-0000-00007B010000}"/>
    <cellStyle name="常规 2 2 19 6" xfId="380" xr:uid="{00000000-0005-0000-0000-00007C010000}"/>
    <cellStyle name="常规 2 2 2" xfId="381" xr:uid="{00000000-0005-0000-0000-00007D010000}"/>
    <cellStyle name="常规 2 2 2 10" xfId="382" xr:uid="{00000000-0005-0000-0000-00007E010000}"/>
    <cellStyle name="常规 2 2 2 10 2" xfId="383" xr:uid="{00000000-0005-0000-0000-00007F010000}"/>
    <cellStyle name="常规 2 2 2 10 3" xfId="384" xr:uid="{00000000-0005-0000-0000-000080010000}"/>
    <cellStyle name="常规 2 2 2 10 4" xfId="385" xr:uid="{00000000-0005-0000-0000-000081010000}"/>
    <cellStyle name="常规 2 2 2 10 5" xfId="386" xr:uid="{00000000-0005-0000-0000-000082010000}"/>
    <cellStyle name="常规 2 2 2 10 6" xfId="387" xr:uid="{00000000-0005-0000-0000-000083010000}"/>
    <cellStyle name="常规 2 2 2 11" xfId="388" xr:uid="{00000000-0005-0000-0000-000084010000}"/>
    <cellStyle name="常规 2 2 2 11 2" xfId="389" xr:uid="{00000000-0005-0000-0000-000085010000}"/>
    <cellStyle name="常规 2 2 2 11 3" xfId="390" xr:uid="{00000000-0005-0000-0000-000086010000}"/>
    <cellStyle name="常规 2 2 2 11 4" xfId="391" xr:uid="{00000000-0005-0000-0000-000087010000}"/>
    <cellStyle name="常规 2 2 2 11 5" xfId="392" xr:uid="{00000000-0005-0000-0000-000088010000}"/>
    <cellStyle name="常规 2 2 2 11 6" xfId="393" xr:uid="{00000000-0005-0000-0000-000089010000}"/>
    <cellStyle name="常规 2 2 2 12" xfId="394" xr:uid="{00000000-0005-0000-0000-00008A010000}"/>
    <cellStyle name="常规 2 2 2 12 2" xfId="395" xr:uid="{00000000-0005-0000-0000-00008B010000}"/>
    <cellStyle name="常规 2 2 2 12 3" xfId="396" xr:uid="{00000000-0005-0000-0000-00008C010000}"/>
    <cellStyle name="常规 2 2 2 12 4" xfId="397" xr:uid="{00000000-0005-0000-0000-00008D010000}"/>
    <cellStyle name="常规 2 2 2 12 5" xfId="398" xr:uid="{00000000-0005-0000-0000-00008E010000}"/>
    <cellStyle name="常规 2 2 2 12 6" xfId="399" xr:uid="{00000000-0005-0000-0000-00008F010000}"/>
    <cellStyle name="常规 2 2 2 13" xfId="400" xr:uid="{00000000-0005-0000-0000-000090010000}"/>
    <cellStyle name="常规 2 2 2 13 2" xfId="401" xr:uid="{00000000-0005-0000-0000-000091010000}"/>
    <cellStyle name="常规 2 2 2 13 3" xfId="402" xr:uid="{00000000-0005-0000-0000-000092010000}"/>
    <cellStyle name="常规 2 2 2 13 4" xfId="403" xr:uid="{00000000-0005-0000-0000-000093010000}"/>
    <cellStyle name="常规 2 2 2 13 5" xfId="404" xr:uid="{00000000-0005-0000-0000-000094010000}"/>
    <cellStyle name="常规 2 2 2 13 6" xfId="405" xr:uid="{00000000-0005-0000-0000-000095010000}"/>
    <cellStyle name="常规 2 2 2 14" xfId="406" xr:uid="{00000000-0005-0000-0000-000096010000}"/>
    <cellStyle name="常规 2 2 2 14 2" xfId="407" xr:uid="{00000000-0005-0000-0000-000097010000}"/>
    <cellStyle name="常规 2 2 2 14 3" xfId="408" xr:uid="{00000000-0005-0000-0000-000098010000}"/>
    <cellStyle name="常规 2 2 2 14 4" xfId="409" xr:uid="{00000000-0005-0000-0000-000099010000}"/>
    <cellStyle name="常规 2 2 2 14 5" xfId="410" xr:uid="{00000000-0005-0000-0000-00009A010000}"/>
    <cellStyle name="常规 2 2 2 14 6" xfId="411" xr:uid="{00000000-0005-0000-0000-00009B010000}"/>
    <cellStyle name="常规 2 2 2 15" xfId="412" xr:uid="{00000000-0005-0000-0000-00009C010000}"/>
    <cellStyle name="常规 2 2 2 15 2" xfId="413" xr:uid="{00000000-0005-0000-0000-00009D010000}"/>
    <cellStyle name="常规 2 2 2 15 3" xfId="414" xr:uid="{00000000-0005-0000-0000-00009E010000}"/>
    <cellStyle name="常规 2 2 2 15 4" xfId="415" xr:uid="{00000000-0005-0000-0000-00009F010000}"/>
    <cellStyle name="常规 2 2 2 15 5" xfId="416" xr:uid="{00000000-0005-0000-0000-0000A0010000}"/>
    <cellStyle name="常规 2 2 2 15 6" xfId="417" xr:uid="{00000000-0005-0000-0000-0000A1010000}"/>
    <cellStyle name="常规 2 2 2 16" xfId="418" xr:uid="{00000000-0005-0000-0000-0000A2010000}"/>
    <cellStyle name="常规 2 2 2 16 2" xfId="419" xr:uid="{00000000-0005-0000-0000-0000A3010000}"/>
    <cellStyle name="常规 2 2 2 16 3" xfId="420" xr:uid="{00000000-0005-0000-0000-0000A4010000}"/>
    <cellStyle name="常规 2 2 2 16 4" xfId="421" xr:uid="{00000000-0005-0000-0000-0000A5010000}"/>
    <cellStyle name="常规 2 2 2 16 5" xfId="422" xr:uid="{00000000-0005-0000-0000-0000A6010000}"/>
    <cellStyle name="常规 2 2 2 16 6" xfId="423" xr:uid="{00000000-0005-0000-0000-0000A7010000}"/>
    <cellStyle name="常规 2 2 2 17" xfId="424" xr:uid="{00000000-0005-0000-0000-0000A8010000}"/>
    <cellStyle name="常规 2 2 2 17 2" xfId="425" xr:uid="{00000000-0005-0000-0000-0000A9010000}"/>
    <cellStyle name="常规 2 2 2 17 3" xfId="426" xr:uid="{00000000-0005-0000-0000-0000AA010000}"/>
    <cellStyle name="常规 2 2 2 17 4" xfId="427" xr:uid="{00000000-0005-0000-0000-0000AB010000}"/>
    <cellStyle name="常规 2 2 2 17 5" xfId="428" xr:uid="{00000000-0005-0000-0000-0000AC010000}"/>
    <cellStyle name="常规 2 2 2 17 6" xfId="429" xr:uid="{00000000-0005-0000-0000-0000AD010000}"/>
    <cellStyle name="常规 2 2 2 18" xfId="430" xr:uid="{00000000-0005-0000-0000-0000AE010000}"/>
    <cellStyle name="常规 2 2 2 18 2" xfId="431" xr:uid="{00000000-0005-0000-0000-0000AF010000}"/>
    <cellStyle name="常规 2 2 2 18 3" xfId="432" xr:uid="{00000000-0005-0000-0000-0000B0010000}"/>
    <cellStyle name="常规 2 2 2 18 4" xfId="433" xr:uid="{00000000-0005-0000-0000-0000B1010000}"/>
    <cellStyle name="常规 2 2 2 18 5" xfId="434" xr:uid="{00000000-0005-0000-0000-0000B2010000}"/>
    <cellStyle name="常规 2 2 2 18 6" xfId="435" xr:uid="{00000000-0005-0000-0000-0000B3010000}"/>
    <cellStyle name="常规 2 2 2 19" xfId="436" xr:uid="{00000000-0005-0000-0000-0000B4010000}"/>
    <cellStyle name="常规 2 2 2 19 2" xfId="437" xr:uid="{00000000-0005-0000-0000-0000B5010000}"/>
    <cellStyle name="常规 2 2 2 19 3" xfId="438" xr:uid="{00000000-0005-0000-0000-0000B6010000}"/>
    <cellStyle name="常规 2 2 2 19 4" xfId="439" xr:uid="{00000000-0005-0000-0000-0000B7010000}"/>
    <cellStyle name="常规 2 2 2 19 5" xfId="440" xr:uid="{00000000-0005-0000-0000-0000B8010000}"/>
    <cellStyle name="常规 2 2 2 19 6" xfId="441" xr:uid="{00000000-0005-0000-0000-0000B9010000}"/>
    <cellStyle name="常规 2 2 2 2" xfId="442" xr:uid="{00000000-0005-0000-0000-0000BA010000}"/>
    <cellStyle name="常规 2 2 2 2 2" xfId="443" xr:uid="{00000000-0005-0000-0000-0000BB010000}"/>
    <cellStyle name="常规 2 2 2 2 3" xfId="444" xr:uid="{00000000-0005-0000-0000-0000BC010000}"/>
    <cellStyle name="常规 2 2 2 2 4" xfId="445" xr:uid="{00000000-0005-0000-0000-0000BD010000}"/>
    <cellStyle name="常规 2 2 2 2 5" xfId="446" xr:uid="{00000000-0005-0000-0000-0000BE010000}"/>
    <cellStyle name="常规 2 2 2 2 6" xfId="447" xr:uid="{00000000-0005-0000-0000-0000BF010000}"/>
    <cellStyle name="常规 2 2 2 20" xfId="448" xr:uid="{00000000-0005-0000-0000-0000C0010000}"/>
    <cellStyle name="常规 2 2 2 20 2" xfId="449" xr:uid="{00000000-0005-0000-0000-0000C1010000}"/>
    <cellStyle name="常规 2 2 2 20 3" xfId="450" xr:uid="{00000000-0005-0000-0000-0000C2010000}"/>
    <cellStyle name="常规 2 2 2 20 4" xfId="451" xr:uid="{00000000-0005-0000-0000-0000C3010000}"/>
    <cellStyle name="常规 2 2 2 20 5" xfId="452" xr:uid="{00000000-0005-0000-0000-0000C4010000}"/>
    <cellStyle name="常规 2 2 2 20 6" xfId="453" xr:uid="{00000000-0005-0000-0000-0000C5010000}"/>
    <cellStyle name="常规 2 2 2 3" xfId="454" xr:uid="{00000000-0005-0000-0000-0000C6010000}"/>
    <cellStyle name="常规 2 2 2 3 2" xfId="455" xr:uid="{00000000-0005-0000-0000-0000C7010000}"/>
    <cellStyle name="常规 2 2 2 3 3" xfId="456" xr:uid="{00000000-0005-0000-0000-0000C8010000}"/>
    <cellStyle name="常规 2 2 2 3 4" xfId="457" xr:uid="{00000000-0005-0000-0000-0000C9010000}"/>
    <cellStyle name="常规 2 2 2 3 5" xfId="458" xr:uid="{00000000-0005-0000-0000-0000CA010000}"/>
    <cellStyle name="常规 2 2 2 3 6" xfId="459" xr:uid="{00000000-0005-0000-0000-0000CB010000}"/>
    <cellStyle name="常规 2 2 2 4" xfId="460" xr:uid="{00000000-0005-0000-0000-0000CC010000}"/>
    <cellStyle name="常规 2 2 2 4 2" xfId="461" xr:uid="{00000000-0005-0000-0000-0000CD010000}"/>
    <cellStyle name="常规 2 2 2 4 3" xfId="462" xr:uid="{00000000-0005-0000-0000-0000CE010000}"/>
    <cellStyle name="常规 2 2 2 4 4" xfId="463" xr:uid="{00000000-0005-0000-0000-0000CF010000}"/>
    <cellStyle name="常规 2 2 2 4 5" xfId="464" xr:uid="{00000000-0005-0000-0000-0000D0010000}"/>
    <cellStyle name="常规 2 2 2 4 6" xfId="465" xr:uid="{00000000-0005-0000-0000-0000D1010000}"/>
    <cellStyle name="常规 2 2 2 5" xfId="466" xr:uid="{00000000-0005-0000-0000-0000D2010000}"/>
    <cellStyle name="常规 2 2 2 5 2" xfId="467" xr:uid="{00000000-0005-0000-0000-0000D3010000}"/>
    <cellStyle name="常规 2 2 2 5 3" xfId="468" xr:uid="{00000000-0005-0000-0000-0000D4010000}"/>
    <cellStyle name="常规 2 2 2 5 4" xfId="469" xr:uid="{00000000-0005-0000-0000-0000D5010000}"/>
    <cellStyle name="常规 2 2 2 5 5" xfId="470" xr:uid="{00000000-0005-0000-0000-0000D6010000}"/>
    <cellStyle name="常规 2 2 2 5 6" xfId="471" xr:uid="{00000000-0005-0000-0000-0000D7010000}"/>
    <cellStyle name="常规 2 2 2 6" xfId="472" xr:uid="{00000000-0005-0000-0000-0000D8010000}"/>
    <cellStyle name="常规 2 2 2 6 2" xfId="473" xr:uid="{00000000-0005-0000-0000-0000D9010000}"/>
    <cellStyle name="常规 2 2 2 6 3" xfId="474" xr:uid="{00000000-0005-0000-0000-0000DA010000}"/>
    <cellStyle name="常规 2 2 2 6 4" xfId="475" xr:uid="{00000000-0005-0000-0000-0000DB010000}"/>
    <cellStyle name="常规 2 2 2 6 5" xfId="476" xr:uid="{00000000-0005-0000-0000-0000DC010000}"/>
    <cellStyle name="常规 2 2 2 6 6" xfId="477" xr:uid="{00000000-0005-0000-0000-0000DD010000}"/>
    <cellStyle name="常规 2 2 2 7" xfId="478" xr:uid="{00000000-0005-0000-0000-0000DE010000}"/>
    <cellStyle name="常规 2 2 2 7 2" xfId="479" xr:uid="{00000000-0005-0000-0000-0000DF010000}"/>
    <cellStyle name="常规 2 2 2 7 3" xfId="480" xr:uid="{00000000-0005-0000-0000-0000E0010000}"/>
    <cellStyle name="常规 2 2 2 7 4" xfId="481" xr:uid="{00000000-0005-0000-0000-0000E1010000}"/>
    <cellStyle name="常规 2 2 2 7 5" xfId="482" xr:uid="{00000000-0005-0000-0000-0000E2010000}"/>
    <cellStyle name="常规 2 2 2 7 6" xfId="483" xr:uid="{00000000-0005-0000-0000-0000E3010000}"/>
    <cellStyle name="常规 2 2 2 8" xfId="484" xr:uid="{00000000-0005-0000-0000-0000E4010000}"/>
    <cellStyle name="常规 2 2 2 8 2" xfId="485" xr:uid="{00000000-0005-0000-0000-0000E5010000}"/>
    <cellStyle name="常规 2 2 2 8 3" xfId="486" xr:uid="{00000000-0005-0000-0000-0000E6010000}"/>
    <cellStyle name="常规 2 2 2 8 4" xfId="487" xr:uid="{00000000-0005-0000-0000-0000E7010000}"/>
    <cellStyle name="常规 2 2 2 8 5" xfId="488" xr:uid="{00000000-0005-0000-0000-0000E8010000}"/>
    <cellStyle name="常规 2 2 2 8 6" xfId="489" xr:uid="{00000000-0005-0000-0000-0000E9010000}"/>
    <cellStyle name="常规 2 2 2 9" xfId="490" xr:uid="{00000000-0005-0000-0000-0000EA010000}"/>
    <cellStyle name="常规 2 2 2 9 2" xfId="491" xr:uid="{00000000-0005-0000-0000-0000EB010000}"/>
    <cellStyle name="常规 2 2 2 9 3" xfId="492" xr:uid="{00000000-0005-0000-0000-0000EC010000}"/>
    <cellStyle name="常规 2 2 2 9 4" xfId="493" xr:uid="{00000000-0005-0000-0000-0000ED010000}"/>
    <cellStyle name="常规 2 2 2 9 5" xfId="494" xr:uid="{00000000-0005-0000-0000-0000EE010000}"/>
    <cellStyle name="常规 2 2 2 9 6" xfId="495" xr:uid="{00000000-0005-0000-0000-0000EF010000}"/>
    <cellStyle name="常规 2 2 20" xfId="496" xr:uid="{00000000-0005-0000-0000-0000F0010000}"/>
    <cellStyle name="常规 2 2 20 2" xfId="497" xr:uid="{00000000-0005-0000-0000-0000F1010000}"/>
    <cellStyle name="常规 2 2 20 3" xfId="498" xr:uid="{00000000-0005-0000-0000-0000F2010000}"/>
    <cellStyle name="常规 2 2 20 4" xfId="499" xr:uid="{00000000-0005-0000-0000-0000F3010000}"/>
    <cellStyle name="常规 2 2 20 5" xfId="500" xr:uid="{00000000-0005-0000-0000-0000F4010000}"/>
    <cellStyle name="常规 2 2 20 6" xfId="501" xr:uid="{00000000-0005-0000-0000-0000F5010000}"/>
    <cellStyle name="常规 2 2 21" xfId="502" xr:uid="{00000000-0005-0000-0000-0000F6010000}"/>
    <cellStyle name="常规 2 2 21 2" xfId="503" xr:uid="{00000000-0005-0000-0000-0000F7010000}"/>
    <cellStyle name="常规 2 2 21 3" xfId="504" xr:uid="{00000000-0005-0000-0000-0000F8010000}"/>
    <cellStyle name="常规 2 2 21 4" xfId="505" xr:uid="{00000000-0005-0000-0000-0000F9010000}"/>
    <cellStyle name="常规 2 2 21 5" xfId="506" xr:uid="{00000000-0005-0000-0000-0000FA010000}"/>
    <cellStyle name="常规 2 2 21 6" xfId="507" xr:uid="{00000000-0005-0000-0000-0000FB010000}"/>
    <cellStyle name="常规 2 2 22" xfId="508" xr:uid="{00000000-0005-0000-0000-0000FC010000}"/>
    <cellStyle name="常规 2 2 22 2" xfId="509" xr:uid="{00000000-0005-0000-0000-0000FD010000}"/>
    <cellStyle name="常规 2 2 22 3" xfId="510" xr:uid="{00000000-0005-0000-0000-0000FE010000}"/>
    <cellStyle name="常规 2 2 22 4" xfId="511" xr:uid="{00000000-0005-0000-0000-0000FF010000}"/>
    <cellStyle name="常规 2 2 22 5" xfId="512" xr:uid="{00000000-0005-0000-0000-000000020000}"/>
    <cellStyle name="常规 2 2 22 6" xfId="513" xr:uid="{00000000-0005-0000-0000-000001020000}"/>
    <cellStyle name="常规 2 2 23" xfId="514" xr:uid="{00000000-0005-0000-0000-000002020000}"/>
    <cellStyle name="常规 2 2 23 2" xfId="515" xr:uid="{00000000-0005-0000-0000-000003020000}"/>
    <cellStyle name="常规 2 2 23 3" xfId="516" xr:uid="{00000000-0005-0000-0000-000004020000}"/>
    <cellStyle name="常规 2 2 23 4" xfId="517" xr:uid="{00000000-0005-0000-0000-000005020000}"/>
    <cellStyle name="常规 2 2 23 5" xfId="518" xr:uid="{00000000-0005-0000-0000-000006020000}"/>
    <cellStyle name="常规 2 2 23 6" xfId="519" xr:uid="{00000000-0005-0000-0000-000007020000}"/>
    <cellStyle name="常规 2 2 24" xfId="520" xr:uid="{00000000-0005-0000-0000-000008020000}"/>
    <cellStyle name="常规 2 2 25" xfId="521" xr:uid="{00000000-0005-0000-0000-000009020000}"/>
    <cellStyle name="常规 2 2 26" xfId="522" xr:uid="{00000000-0005-0000-0000-00000A020000}"/>
    <cellStyle name="常规 2 2 27" xfId="523" xr:uid="{00000000-0005-0000-0000-00000B020000}"/>
    <cellStyle name="常规 2 2 28" xfId="524" xr:uid="{00000000-0005-0000-0000-00000C020000}"/>
    <cellStyle name="常规 2 2 3" xfId="525" xr:uid="{00000000-0005-0000-0000-00000D020000}"/>
    <cellStyle name="常规 2 2 3 2" xfId="526" xr:uid="{00000000-0005-0000-0000-00000E020000}"/>
    <cellStyle name="常规 2 2 3 3" xfId="527" xr:uid="{00000000-0005-0000-0000-00000F020000}"/>
    <cellStyle name="常规 2 2 3 4" xfId="528" xr:uid="{00000000-0005-0000-0000-000010020000}"/>
    <cellStyle name="常规 2 2 3 5" xfId="529" xr:uid="{00000000-0005-0000-0000-000011020000}"/>
    <cellStyle name="常规 2 2 3 6" xfId="530" xr:uid="{00000000-0005-0000-0000-000012020000}"/>
    <cellStyle name="常规 2 2 4" xfId="531" xr:uid="{00000000-0005-0000-0000-000013020000}"/>
    <cellStyle name="常规 2 2 4 2" xfId="532" xr:uid="{00000000-0005-0000-0000-000014020000}"/>
    <cellStyle name="常规 2 2 4 3" xfId="533" xr:uid="{00000000-0005-0000-0000-000015020000}"/>
    <cellStyle name="常规 2 2 4 4" xfId="534" xr:uid="{00000000-0005-0000-0000-000016020000}"/>
    <cellStyle name="常规 2 2 4 5" xfId="535" xr:uid="{00000000-0005-0000-0000-000017020000}"/>
    <cellStyle name="常规 2 2 4 6" xfId="536" xr:uid="{00000000-0005-0000-0000-000018020000}"/>
    <cellStyle name="常规 2 2 5" xfId="537" xr:uid="{00000000-0005-0000-0000-000019020000}"/>
    <cellStyle name="常规 2 2 5 2" xfId="538" xr:uid="{00000000-0005-0000-0000-00001A020000}"/>
    <cellStyle name="常规 2 2 5 3" xfId="539" xr:uid="{00000000-0005-0000-0000-00001B020000}"/>
    <cellStyle name="常规 2 2 5 4" xfId="540" xr:uid="{00000000-0005-0000-0000-00001C020000}"/>
    <cellStyle name="常规 2 2 5 5" xfId="541" xr:uid="{00000000-0005-0000-0000-00001D020000}"/>
    <cellStyle name="常规 2 2 5 6" xfId="542" xr:uid="{00000000-0005-0000-0000-00001E020000}"/>
    <cellStyle name="常规 2 2 6" xfId="543" xr:uid="{00000000-0005-0000-0000-00001F020000}"/>
    <cellStyle name="常规 2 2 6 2" xfId="544" xr:uid="{00000000-0005-0000-0000-000020020000}"/>
    <cellStyle name="常规 2 2 6 3" xfId="545" xr:uid="{00000000-0005-0000-0000-000021020000}"/>
    <cellStyle name="常规 2 2 6 4" xfId="546" xr:uid="{00000000-0005-0000-0000-000022020000}"/>
    <cellStyle name="常规 2 2 6 5" xfId="547" xr:uid="{00000000-0005-0000-0000-000023020000}"/>
    <cellStyle name="常规 2 2 6 6" xfId="548" xr:uid="{00000000-0005-0000-0000-000024020000}"/>
    <cellStyle name="常规 2 2 7" xfId="549" xr:uid="{00000000-0005-0000-0000-000025020000}"/>
    <cellStyle name="常规 2 2 7 2" xfId="550" xr:uid="{00000000-0005-0000-0000-000026020000}"/>
    <cellStyle name="常规 2 2 7 3" xfId="551" xr:uid="{00000000-0005-0000-0000-000027020000}"/>
    <cellStyle name="常规 2 2 7 4" xfId="552" xr:uid="{00000000-0005-0000-0000-000028020000}"/>
    <cellStyle name="常规 2 2 7 5" xfId="553" xr:uid="{00000000-0005-0000-0000-000029020000}"/>
    <cellStyle name="常规 2 2 7 6" xfId="554" xr:uid="{00000000-0005-0000-0000-00002A020000}"/>
    <cellStyle name="常规 2 2 8" xfId="555" xr:uid="{00000000-0005-0000-0000-00002B020000}"/>
    <cellStyle name="常规 2 2 8 2" xfId="556" xr:uid="{00000000-0005-0000-0000-00002C020000}"/>
    <cellStyle name="常规 2 2 8 3" xfId="557" xr:uid="{00000000-0005-0000-0000-00002D020000}"/>
    <cellStyle name="常规 2 2 8 4" xfId="558" xr:uid="{00000000-0005-0000-0000-00002E020000}"/>
    <cellStyle name="常规 2 2 9" xfId="559" xr:uid="{00000000-0005-0000-0000-00002F020000}"/>
    <cellStyle name="常规 2 2 9 2" xfId="560" xr:uid="{00000000-0005-0000-0000-000030020000}"/>
    <cellStyle name="常规 2 2 9 3" xfId="561" xr:uid="{00000000-0005-0000-0000-000031020000}"/>
    <cellStyle name="常规 2 2 9 4" xfId="562" xr:uid="{00000000-0005-0000-0000-000032020000}"/>
    <cellStyle name="常规 2 20" xfId="563" xr:uid="{00000000-0005-0000-0000-000033020000}"/>
    <cellStyle name="常规 2 20 2" xfId="564" xr:uid="{00000000-0005-0000-0000-000034020000}"/>
    <cellStyle name="常规 2 20 3" xfId="565" xr:uid="{00000000-0005-0000-0000-000035020000}"/>
    <cellStyle name="常规 2 20 4" xfId="566" xr:uid="{00000000-0005-0000-0000-000036020000}"/>
    <cellStyle name="常规 2 20 5" xfId="567" xr:uid="{00000000-0005-0000-0000-000037020000}"/>
    <cellStyle name="常规 2 20 6" xfId="568" xr:uid="{00000000-0005-0000-0000-000038020000}"/>
    <cellStyle name="常规 2 21" xfId="569" xr:uid="{00000000-0005-0000-0000-000039020000}"/>
    <cellStyle name="常规 2 21 2" xfId="570" xr:uid="{00000000-0005-0000-0000-00003A020000}"/>
    <cellStyle name="常规 2 21 3" xfId="571" xr:uid="{00000000-0005-0000-0000-00003B020000}"/>
    <cellStyle name="常规 2 21 4" xfId="572" xr:uid="{00000000-0005-0000-0000-00003C020000}"/>
    <cellStyle name="常规 2 21 5" xfId="573" xr:uid="{00000000-0005-0000-0000-00003D020000}"/>
    <cellStyle name="常规 2 21 6" xfId="574" xr:uid="{00000000-0005-0000-0000-00003E020000}"/>
    <cellStyle name="常规 2 22" xfId="575" xr:uid="{00000000-0005-0000-0000-00003F020000}"/>
    <cellStyle name="常规 2 22 2" xfId="576" xr:uid="{00000000-0005-0000-0000-000040020000}"/>
    <cellStyle name="常规 2 22 3" xfId="577" xr:uid="{00000000-0005-0000-0000-000041020000}"/>
    <cellStyle name="常规 2 22 4" xfId="578" xr:uid="{00000000-0005-0000-0000-000042020000}"/>
    <cellStyle name="常规 2 22 5" xfId="579" xr:uid="{00000000-0005-0000-0000-000043020000}"/>
    <cellStyle name="常规 2 22 6" xfId="580" xr:uid="{00000000-0005-0000-0000-000044020000}"/>
    <cellStyle name="常规 2 23" xfId="581" xr:uid="{00000000-0005-0000-0000-000045020000}"/>
    <cellStyle name="常规 2 23 2" xfId="582" xr:uid="{00000000-0005-0000-0000-000046020000}"/>
    <cellStyle name="常规 2 23 3" xfId="583" xr:uid="{00000000-0005-0000-0000-000047020000}"/>
    <cellStyle name="常规 2 23 4" xfId="584" xr:uid="{00000000-0005-0000-0000-000048020000}"/>
    <cellStyle name="常规 2 23 5" xfId="585" xr:uid="{00000000-0005-0000-0000-000049020000}"/>
    <cellStyle name="常规 2 23 6" xfId="586" xr:uid="{00000000-0005-0000-0000-00004A020000}"/>
    <cellStyle name="常规 2 24" xfId="587" xr:uid="{00000000-0005-0000-0000-00004B020000}"/>
    <cellStyle name="常规 2 24 2" xfId="588" xr:uid="{00000000-0005-0000-0000-00004C020000}"/>
    <cellStyle name="常规 2 24 3" xfId="589" xr:uid="{00000000-0005-0000-0000-00004D020000}"/>
    <cellStyle name="常规 2 24 4" xfId="590" xr:uid="{00000000-0005-0000-0000-00004E020000}"/>
    <cellStyle name="常规 2 24 5" xfId="591" xr:uid="{00000000-0005-0000-0000-00004F020000}"/>
    <cellStyle name="常规 2 24 6" xfId="592" xr:uid="{00000000-0005-0000-0000-000050020000}"/>
    <cellStyle name="常规 2 25" xfId="593" xr:uid="{00000000-0005-0000-0000-000051020000}"/>
    <cellStyle name="常规 2 25 2" xfId="594" xr:uid="{00000000-0005-0000-0000-000052020000}"/>
    <cellStyle name="常规 2 25 3" xfId="595" xr:uid="{00000000-0005-0000-0000-000053020000}"/>
    <cellStyle name="常规 2 25 4" xfId="596" xr:uid="{00000000-0005-0000-0000-000054020000}"/>
    <cellStyle name="常规 2 25 5" xfId="597" xr:uid="{00000000-0005-0000-0000-000055020000}"/>
    <cellStyle name="常规 2 25 6" xfId="598" xr:uid="{00000000-0005-0000-0000-000056020000}"/>
    <cellStyle name="常规 2 26" xfId="599" xr:uid="{00000000-0005-0000-0000-000057020000}"/>
    <cellStyle name="常规 2 26 2" xfId="600" xr:uid="{00000000-0005-0000-0000-000058020000}"/>
    <cellStyle name="常规 2 26 3" xfId="601" xr:uid="{00000000-0005-0000-0000-000059020000}"/>
    <cellStyle name="常规 2 26 4" xfId="602" xr:uid="{00000000-0005-0000-0000-00005A020000}"/>
    <cellStyle name="常规 2 26 5" xfId="603" xr:uid="{00000000-0005-0000-0000-00005B020000}"/>
    <cellStyle name="常规 2 26 6" xfId="604" xr:uid="{00000000-0005-0000-0000-00005C020000}"/>
    <cellStyle name="常规 2 27" xfId="605" xr:uid="{00000000-0005-0000-0000-00005D020000}"/>
    <cellStyle name="常规 2 27 2" xfId="606" xr:uid="{00000000-0005-0000-0000-00005E020000}"/>
    <cellStyle name="常规 2 27 3" xfId="607" xr:uid="{00000000-0005-0000-0000-00005F020000}"/>
    <cellStyle name="常规 2 27 4" xfId="608" xr:uid="{00000000-0005-0000-0000-000060020000}"/>
    <cellStyle name="常规 2 27 5" xfId="609" xr:uid="{00000000-0005-0000-0000-000061020000}"/>
    <cellStyle name="常规 2 27 6" xfId="610" xr:uid="{00000000-0005-0000-0000-000062020000}"/>
    <cellStyle name="常规 2 28" xfId="611" xr:uid="{00000000-0005-0000-0000-000063020000}"/>
    <cellStyle name="常规 2 28 2" xfId="612" xr:uid="{00000000-0005-0000-0000-000064020000}"/>
    <cellStyle name="常规 2 28 3" xfId="613" xr:uid="{00000000-0005-0000-0000-000065020000}"/>
    <cellStyle name="常规 2 28 4" xfId="614" xr:uid="{00000000-0005-0000-0000-000066020000}"/>
    <cellStyle name="常规 2 28 5" xfId="615" xr:uid="{00000000-0005-0000-0000-000067020000}"/>
    <cellStyle name="常规 2 28 6" xfId="616" xr:uid="{00000000-0005-0000-0000-000068020000}"/>
    <cellStyle name="常规 2 29" xfId="617" xr:uid="{00000000-0005-0000-0000-000069020000}"/>
    <cellStyle name="常规 2 29 2" xfId="618" xr:uid="{00000000-0005-0000-0000-00006A020000}"/>
    <cellStyle name="常规 2 29 3" xfId="619" xr:uid="{00000000-0005-0000-0000-00006B020000}"/>
    <cellStyle name="常规 2 29 4" xfId="620" xr:uid="{00000000-0005-0000-0000-00006C020000}"/>
    <cellStyle name="常规 2 29 5" xfId="621" xr:uid="{00000000-0005-0000-0000-00006D020000}"/>
    <cellStyle name="常规 2 29 6" xfId="622" xr:uid="{00000000-0005-0000-0000-00006E020000}"/>
    <cellStyle name="常规 2 3" xfId="623" xr:uid="{00000000-0005-0000-0000-00006F020000}"/>
    <cellStyle name="常规 2 3 2" xfId="624" xr:uid="{00000000-0005-0000-0000-000070020000}"/>
    <cellStyle name="常规 2 3 3" xfId="625" xr:uid="{00000000-0005-0000-0000-000071020000}"/>
    <cellStyle name="常规 2 3 4" xfId="626" xr:uid="{00000000-0005-0000-0000-000072020000}"/>
    <cellStyle name="常规 2 3 5" xfId="627" xr:uid="{00000000-0005-0000-0000-000073020000}"/>
    <cellStyle name="常规 2 3 6" xfId="628" xr:uid="{00000000-0005-0000-0000-000074020000}"/>
    <cellStyle name="常规 2 30" xfId="629" xr:uid="{00000000-0005-0000-0000-000075020000}"/>
    <cellStyle name="常规 2 30 2" xfId="630" xr:uid="{00000000-0005-0000-0000-000076020000}"/>
    <cellStyle name="常规 2 30 3" xfId="631" xr:uid="{00000000-0005-0000-0000-000077020000}"/>
    <cellStyle name="常规 2 30 4" xfId="632" xr:uid="{00000000-0005-0000-0000-000078020000}"/>
    <cellStyle name="常规 2 30 5" xfId="633" xr:uid="{00000000-0005-0000-0000-000079020000}"/>
    <cellStyle name="常规 2 30 6" xfId="634" xr:uid="{00000000-0005-0000-0000-00007A020000}"/>
    <cellStyle name="常规 2 31" xfId="635" xr:uid="{00000000-0005-0000-0000-00007B020000}"/>
    <cellStyle name="常规 2 31 2" xfId="636" xr:uid="{00000000-0005-0000-0000-00007C020000}"/>
    <cellStyle name="常规 2 31 3" xfId="637" xr:uid="{00000000-0005-0000-0000-00007D020000}"/>
    <cellStyle name="常规 2 31 4" xfId="638" xr:uid="{00000000-0005-0000-0000-00007E020000}"/>
    <cellStyle name="常规 2 31 5" xfId="639" xr:uid="{00000000-0005-0000-0000-00007F020000}"/>
    <cellStyle name="常规 2 31 6" xfId="640" xr:uid="{00000000-0005-0000-0000-000080020000}"/>
    <cellStyle name="常规 2 32" xfId="641" xr:uid="{00000000-0005-0000-0000-000081020000}"/>
    <cellStyle name="常规 2 32 2" xfId="642" xr:uid="{00000000-0005-0000-0000-000082020000}"/>
    <cellStyle name="常规 2 32 3" xfId="643" xr:uid="{00000000-0005-0000-0000-000083020000}"/>
    <cellStyle name="常规 2 32 4" xfId="644" xr:uid="{00000000-0005-0000-0000-000084020000}"/>
    <cellStyle name="常规 2 32 5" xfId="645" xr:uid="{00000000-0005-0000-0000-000085020000}"/>
    <cellStyle name="常规 2 32 6" xfId="646" xr:uid="{00000000-0005-0000-0000-000086020000}"/>
    <cellStyle name="常规 2 33" xfId="647" xr:uid="{00000000-0005-0000-0000-000087020000}"/>
    <cellStyle name="常规 2 33 2" xfId="648" xr:uid="{00000000-0005-0000-0000-000088020000}"/>
    <cellStyle name="常规 2 33 3" xfId="649" xr:uid="{00000000-0005-0000-0000-000089020000}"/>
    <cellStyle name="常规 2 33 4" xfId="650" xr:uid="{00000000-0005-0000-0000-00008A020000}"/>
    <cellStyle name="常规 2 33 5" xfId="651" xr:uid="{00000000-0005-0000-0000-00008B020000}"/>
    <cellStyle name="常规 2 33 6" xfId="652" xr:uid="{00000000-0005-0000-0000-00008C020000}"/>
    <cellStyle name="常规 2 34" xfId="653" xr:uid="{00000000-0005-0000-0000-00008D020000}"/>
    <cellStyle name="常规 2 34 2" xfId="654" xr:uid="{00000000-0005-0000-0000-00008E020000}"/>
    <cellStyle name="常规 2 34 3" xfId="655" xr:uid="{00000000-0005-0000-0000-00008F020000}"/>
    <cellStyle name="常规 2 34 4" xfId="656" xr:uid="{00000000-0005-0000-0000-000090020000}"/>
    <cellStyle name="常规 2 34 5" xfId="657" xr:uid="{00000000-0005-0000-0000-000091020000}"/>
    <cellStyle name="常规 2 34 6" xfId="658" xr:uid="{00000000-0005-0000-0000-000092020000}"/>
    <cellStyle name="常规 2 35" xfId="659" xr:uid="{00000000-0005-0000-0000-000093020000}"/>
    <cellStyle name="常规 2 35 2" xfId="660" xr:uid="{00000000-0005-0000-0000-000094020000}"/>
    <cellStyle name="常规 2 35 3" xfId="661" xr:uid="{00000000-0005-0000-0000-000095020000}"/>
    <cellStyle name="常规 2 35 4" xfId="662" xr:uid="{00000000-0005-0000-0000-000096020000}"/>
    <cellStyle name="常规 2 35 5" xfId="663" xr:uid="{00000000-0005-0000-0000-000097020000}"/>
    <cellStyle name="常规 2 35 6" xfId="664" xr:uid="{00000000-0005-0000-0000-000098020000}"/>
    <cellStyle name="常规 2 4" xfId="665" xr:uid="{00000000-0005-0000-0000-000099020000}"/>
    <cellStyle name="常规 2 4 2" xfId="666" xr:uid="{00000000-0005-0000-0000-00009A020000}"/>
    <cellStyle name="常规 2 4 3" xfId="667" xr:uid="{00000000-0005-0000-0000-00009B020000}"/>
    <cellStyle name="常规 2 4 4" xfId="668" xr:uid="{00000000-0005-0000-0000-00009C020000}"/>
    <cellStyle name="常规 2 4 5" xfId="669" xr:uid="{00000000-0005-0000-0000-00009D020000}"/>
    <cellStyle name="常规 2 4 6" xfId="670" xr:uid="{00000000-0005-0000-0000-00009E020000}"/>
    <cellStyle name="常规 2 5" xfId="671" xr:uid="{00000000-0005-0000-0000-00009F020000}"/>
    <cellStyle name="常规 2 5 2" xfId="672" xr:uid="{00000000-0005-0000-0000-0000A0020000}"/>
    <cellStyle name="常规 2 5 3" xfId="673" xr:uid="{00000000-0005-0000-0000-0000A1020000}"/>
    <cellStyle name="常规 2 5 4" xfId="674" xr:uid="{00000000-0005-0000-0000-0000A2020000}"/>
    <cellStyle name="常规 2 5 5" xfId="675" xr:uid="{00000000-0005-0000-0000-0000A3020000}"/>
    <cellStyle name="常规 2 5 6" xfId="676" xr:uid="{00000000-0005-0000-0000-0000A4020000}"/>
    <cellStyle name="常规 2 6" xfId="677" xr:uid="{00000000-0005-0000-0000-0000A5020000}"/>
    <cellStyle name="常规 2 6 2" xfId="678" xr:uid="{00000000-0005-0000-0000-0000A6020000}"/>
    <cellStyle name="常规 2 6 3" xfId="679" xr:uid="{00000000-0005-0000-0000-0000A7020000}"/>
    <cellStyle name="常规 2 6 4" xfId="680" xr:uid="{00000000-0005-0000-0000-0000A8020000}"/>
    <cellStyle name="常规 2 6 5" xfId="681" xr:uid="{00000000-0005-0000-0000-0000A9020000}"/>
    <cellStyle name="常规 2 6 6" xfId="682" xr:uid="{00000000-0005-0000-0000-0000AA020000}"/>
    <cellStyle name="常规 2 7" xfId="683" xr:uid="{00000000-0005-0000-0000-0000AB020000}"/>
    <cellStyle name="常规 2 7 2" xfId="684" xr:uid="{00000000-0005-0000-0000-0000AC020000}"/>
    <cellStyle name="常规 2 7 3" xfId="685" xr:uid="{00000000-0005-0000-0000-0000AD020000}"/>
    <cellStyle name="常规 2 7 4" xfId="686" xr:uid="{00000000-0005-0000-0000-0000AE020000}"/>
    <cellStyle name="常规 2 7 5" xfId="687" xr:uid="{00000000-0005-0000-0000-0000AF020000}"/>
    <cellStyle name="常规 2 7 6" xfId="688" xr:uid="{00000000-0005-0000-0000-0000B0020000}"/>
    <cellStyle name="常规 2 8" xfId="689" xr:uid="{00000000-0005-0000-0000-0000B1020000}"/>
    <cellStyle name="常规 2 8 2" xfId="690" xr:uid="{00000000-0005-0000-0000-0000B2020000}"/>
    <cellStyle name="常规 2 8 3" xfId="691" xr:uid="{00000000-0005-0000-0000-0000B3020000}"/>
    <cellStyle name="常规 2 8 4" xfId="692" xr:uid="{00000000-0005-0000-0000-0000B4020000}"/>
    <cellStyle name="常规 2 8 5" xfId="693" xr:uid="{00000000-0005-0000-0000-0000B5020000}"/>
    <cellStyle name="常规 2 8 6" xfId="694" xr:uid="{00000000-0005-0000-0000-0000B6020000}"/>
    <cellStyle name="常规 2 9" xfId="695" xr:uid="{00000000-0005-0000-0000-0000B7020000}"/>
    <cellStyle name="常规 2 9 2" xfId="696" xr:uid="{00000000-0005-0000-0000-0000B8020000}"/>
    <cellStyle name="常规 2 9 3" xfId="697" xr:uid="{00000000-0005-0000-0000-0000B9020000}"/>
    <cellStyle name="常规 2 9 4" xfId="698" xr:uid="{00000000-0005-0000-0000-0000BA020000}"/>
    <cellStyle name="常规 2 9 5" xfId="699" xr:uid="{00000000-0005-0000-0000-0000BB020000}"/>
    <cellStyle name="常规 2 9 6" xfId="700" xr:uid="{00000000-0005-0000-0000-0000BC020000}"/>
    <cellStyle name="常规 20" xfId="701" xr:uid="{00000000-0005-0000-0000-0000BD020000}"/>
    <cellStyle name="常规 20 2" xfId="702" xr:uid="{00000000-0005-0000-0000-0000BE020000}"/>
    <cellStyle name="常规 20 3" xfId="703" xr:uid="{00000000-0005-0000-0000-0000BF020000}"/>
    <cellStyle name="常规 20 4" xfId="704" xr:uid="{00000000-0005-0000-0000-0000C0020000}"/>
    <cellStyle name="常规 20 5" xfId="705" xr:uid="{00000000-0005-0000-0000-0000C1020000}"/>
    <cellStyle name="常规 20 6" xfId="706" xr:uid="{00000000-0005-0000-0000-0000C2020000}"/>
    <cellStyle name="常规 21" xfId="707" xr:uid="{00000000-0005-0000-0000-0000C3020000}"/>
    <cellStyle name="常规 21 2" xfId="708" xr:uid="{00000000-0005-0000-0000-0000C4020000}"/>
    <cellStyle name="常规 21 3" xfId="709" xr:uid="{00000000-0005-0000-0000-0000C5020000}"/>
    <cellStyle name="常规 21 4" xfId="710" xr:uid="{00000000-0005-0000-0000-0000C6020000}"/>
    <cellStyle name="常规 21 5" xfId="711" xr:uid="{00000000-0005-0000-0000-0000C7020000}"/>
    <cellStyle name="常规 21 6" xfId="712" xr:uid="{00000000-0005-0000-0000-0000C8020000}"/>
    <cellStyle name="常规 22" xfId="713" xr:uid="{00000000-0005-0000-0000-0000C9020000}"/>
    <cellStyle name="常规 22 2" xfId="714" xr:uid="{00000000-0005-0000-0000-0000CA020000}"/>
    <cellStyle name="常规 22 3" xfId="715" xr:uid="{00000000-0005-0000-0000-0000CB020000}"/>
    <cellStyle name="常规 22 4" xfId="716" xr:uid="{00000000-0005-0000-0000-0000CC020000}"/>
    <cellStyle name="常规 22 5" xfId="717" xr:uid="{00000000-0005-0000-0000-0000CD020000}"/>
    <cellStyle name="常规 22 6" xfId="718" xr:uid="{00000000-0005-0000-0000-0000CE020000}"/>
    <cellStyle name="常规 23" xfId="719" xr:uid="{00000000-0005-0000-0000-0000CF020000}"/>
    <cellStyle name="常规 23 2" xfId="720" xr:uid="{00000000-0005-0000-0000-0000D0020000}"/>
    <cellStyle name="常规 23 3" xfId="721" xr:uid="{00000000-0005-0000-0000-0000D1020000}"/>
    <cellStyle name="常规 23 4" xfId="722" xr:uid="{00000000-0005-0000-0000-0000D2020000}"/>
    <cellStyle name="常规 23 5" xfId="723" xr:uid="{00000000-0005-0000-0000-0000D3020000}"/>
    <cellStyle name="常规 23 6" xfId="724" xr:uid="{00000000-0005-0000-0000-0000D4020000}"/>
    <cellStyle name="常规 24" xfId="725" xr:uid="{00000000-0005-0000-0000-0000D5020000}"/>
    <cellStyle name="常规 24 2" xfId="726" xr:uid="{00000000-0005-0000-0000-0000D6020000}"/>
    <cellStyle name="常规 24 3" xfId="727" xr:uid="{00000000-0005-0000-0000-0000D7020000}"/>
    <cellStyle name="常规 24 4" xfId="728" xr:uid="{00000000-0005-0000-0000-0000D8020000}"/>
    <cellStyle name="常规 24 5" xfId="729" xr:uid="{00000000-0005-0000-0000-0000D9020000}"/>
    <cellStyle name="常规 24 6" xfId="730" xr:uid="{00000000-0005-0000-0000-0000DA020000}"/>
    <cellStyle name="常规 25" xfId="731" xr:uid="{00000000-0005-0000-0000-0000DB020000}"/>
    <cellStyle name="常规 25 2" xfId="732" xr:uid="{00000000-0005-0000-0000-0000DC020000}"/>
    <cellStyle name="常规 25 3" xfId="733" xr:uid="{00000000-0005-0000-0000-0000DD020000}"/>
    <cellStyle name="常规 25 4" xfId="734" xr:uid="{00000000-0005-0000-0000-0000DE020000}"/>
    <cellStyle name="常规 25 5" xfId="735" xr:uid="{00000000-0005-0000-0000-0000DF020000}"/>
    <cellStyle name="常规 25 6" xfId="736" xr:uid="{00000000-0005-0000-0000-0000E0020000}"/>
    <cellStyle name="常规 26" xfId="737" xr:uid="{00000000-0005-0000-0000-0000E1020000}"/>
    <cellStyle name="常规 26 2" xfId="738" xr:uid="{00000000-0005-0000-0000-0000E2020000}"/>
    <cellStyle name="常规 26 3" xfId="739" xr:uid="{00000000-0005-0000-0000-0000E3020000}"/>
    <cellStyle name="常规 26 4" xfId="740" xr:uid="{00000000-0005-0000-0000-0000E4020000}"/>
    <cellStyle name="常规 26 5" xfId="741" xr:uid="{00000000-0005-0000-0000-0000E5020000}"/>
    <cellStyle name="常规 26 6" xfId="742" xr:uid="{00000000-0005-0000-0000-0000E6020000}"/>
    <cellStyle name="常规 27" xfId="743" xr:uid="{00000000-0005-0000-0000-0000E7020000}"/>
    <cellStyle name="常规 27 2" xfId="744" xr:uid="{00000000-0005-0000-0000-0000E8020000}"/>
    <cellStyle name="常规 27 3" xfId="745" xr:uid="{00000000-0005-0000-0000-0000E9020000}"/>
    <cellStyle name="常规 27 4" xfId="746" xr:uid="{00000000-0005-0000-0000-0000EA020000}"/>
    <cellStyle name="常规 27 5" xfId="747" xr:uid="{00000000-0005-0000-0000-0000EB020000}"/>
    <cellStyle name="常规 27 6" xfId="748" xr:uid="{00000000-0005-0000-0000-0000EC020000}"/>
    <cellStyle name="常规 28" xfId="749" xr:uid="{00000000-0005-0000-0000-0000ED020000}"/>
    <cellStyle name="常规 28 2" xfId="750" xr:uid="{00000000-0005-0000-0000-0000EE020000}"/>
    <cellStyle name="常规 28 3" xfId="751" xr:uid="{00000000-0005-0000-0000-0000EF020000}"/>
    <cellStyle name="常规 28 4" xfId="752" xr:uid="{00000000-0005-0000-0000-0000F0020000}"/>
    <cellStyle name="常规 28 5" xfId="753" xr:uid="{00000000-0005-0000-0000-0000F1020000}"/>
    <cellStyle name="常规 28 6" xfId="754" xr:uid="{00000000-0005-0000-0000-0000F2020000}"/>
    <cellStyle name="常规 29" xfId="755" xr:uid="{00000000-0005-0000-0000-0000F3020000}"/>
    <cellStyle name="常规 29 2" xfId="756" xr:uid="{00000000-0005-0000-0000-0000F4020000}"/>
    <cellStyle name="常规 29 3" xfId="757" xr:uid="{00000000-0005-0000-0000-0000F5020000}"/>
    <cellStyle name="常规 29 4" xfId="758" xr:uid="{00000000-0005-0000-0000-0000F6020000}"/>
    <cellStyle name="常规 29 5" xfId="759" xr:uid="{00000000-0005-0000-0000-0000F7020000}"/>
    <cellStyle name="常规 29 6" xfId="760" xr:uid="{00000000-0005-0000-0000-0000F8020000}"/>
    <cellStyle name="常规 3" xfId="761" xr:uid="{00000000-0005-0000-0000-0000F9020000}"/>
    <cellStyle name="常规 3 2" xfId="762" xr:uid="{00000000-0005-0000-0000-0000FA020000}"/>
    <cellStyle name="常规 3 3" xfId="763" xr:uid="{00000000-0005-0000-0000-0000FB020000}"/>
    <cellStyle name="常规 3 4" xfId="764" xr:uid="{00000000-0005-0000-0000-0000FC020000}"/>
    <cellStyle name="常规 3 5" xfId="765" xr:uid="{00000000-0005-0000-0000-0000FD020000}"/>
    <cellStyle name="常规 3 6" xfId="766" xr:uid="{00000000-0005-0000-0000-0000FE020000}"/>
    <cellStyle name="常规 30" xfId="767" xr:uid="{00000000-0005-0000-0000-0000FF020000}"/>
    <cellStyle name="常规 30 2" xfId="768" xr:uid="{00000000-0005-0000-0000-000000030000}"/>
    <cellStyle name="常规 30 3" xfId="769" xr:uid="{00000000-0005-0000-0000-000001030000}"/>
    <cellStyle name="常规 30 4" xfId="770" xr:uid="{00000000-0005-0000-0000-000002030000}"/>
    <cellStyle name="常规 30 5" xfId="771" xr:uid="{00000000-0005-0000-0000-000003030000}"/>
    <cellStyle name="常规 30 6" xfId="772" xr:uid="{00000000-0005-0000-0000-000004030000}"/>
    <cellStyle name="常规 31" xfId="773" xr:uid="{00000000-0005-0000-0000-000005030000}"/>
    <cellStyle name="常规 31 2" xfId="774" xr:uid="{00000000-0005-0000-0000-000006030000}"/>
    <cellStyle name="常规 31 3" xfId="775" xr:uid="{00000000-0005-0000-0000-000007030000}"/>
    <cellStyle name="常规 31 4" xfId="776" xr:uid="{00000000-0005-0000-0000-000008030000}"/>
    <cellStyle name="常规 31 5" xfId="777" xr:uid="{00000000-0005-0000-0000-000009030000}"/>
    <cellStyle name="常规 31 6" xfId="778" xr:uid="{00000000-0005-0000-0000-00000A030000}"/>
    <cellStyle name="常规 32" xfId="779" xr:uid="{00000000-0005-0000-0000-00000B030000}"/>
    <cellStyle name="常规 32 2" xfId="780" xr:uid="{00000000-0005-0000-0000-00000C030000}"/>
    <cellStyle name="常规 32 3" xfId="781" xr:uid="{00000000-0005-0000-0000-00000D030000}"/>
    <cellStyle name="常规 32 4" xfId="782" xr:uid="{00000000-0005-0000-0000-00000E030000}"/>
    <cellStyle name="常规 32 5" xfId="783" xr:uid="{00000000-0005-0000-0000-00000F030000}"/>
    <cellStyle name="常规 32 6" xfId="784" xr:uid="{00000000-0005-0000-0000-000010030000}"/>
    <cellStyle name="常规 33" xfId="785" xr:uid="{00000000-0005-0000-0000-000011030000}"/>
    <cellStyle name="常规 33 2" xfId="786" xr:uid="{00000000-0005-0000-0000-000012030000}"/>
    <cellStyle name="常规 33 3" xfId="787" xr:uid="{00000000-0005-0000-0000-000013030000}"/>
    <cellStyle name="常规 33 4" xfId="788" xr:uid="{00000000-0005-0000-0000-000014030000}"/>
    <cellStyle name="常规 33 5" xfId="789" xr:uid="{00000000-0005-0000-0000-000015030000}"/>
    <cellStyle name="常规 33 6" xfId="790" xr:uid="{00000000-0005-0000-0000-000016030000}"/>
    <cellStyle name="常规 34" xfId="791" xr:uid="{00000000-0005-0000-0000-000017030000}"/>
    <cellStyle name="常规 34 2" xfId="792" xr:uid="{00000000-0005-0000-0000-000018030000}"/>
    <cellStyle name="常规 34 3" xfId="793" xr:uid="{00000000-0005-0000-0000-000019030000}"/>
    <cellStyle name="常规 34 4" xfId="794" xr:uid="{00000000-0005-0000-0000-00001A030000}"/>
    <cellStyle name="常规 34 5" xfId="795" xr:uid="{00000000-0005-0000-0000-00001B030000}"/>
    <cellStyle name="常规 34 6" xfId="796" xr:uid="{00000000-0005-0000-0000-00001C030000}"/>
    <cellStyle name="常规 35" xfId="797" xr:uid="{00000000-0005-0000-0000-00001D030000}"/>
    <cellStyle name="常规 35 2" xfId="798" xr:uid="{00000000-0005-0000-0000-00001E030000}"/>
    <cellStyle name="常规 35 3" xfId="799" xr:uid="{00000000-0005-0000-0000-00001F030000}"/>
    <cellStyle name="常规 35 4" xfId="800" xr:uid="{00000000-0005-0000-0000-000020030000}"/>
    <cellStyle name="常规 35 5" xfId="801" xr:uid="{00000000-0005-0000-0000-000021030000}"/>
    <cellStyle name="常规 35 6" xfId="802" xr:uid="{00000000-0005-0000-0000-000022030000}"/>
    <cellStyle name="常规 4" xfId="803" xr:uid="{00000000-0005-0000-0000-000023030000}"/>
    <cellStyle name="常规 4 2" xfId="804" xr:uid="{00000000-0005-0000-0000-000024030000}"/>
    <cellStyle name="常规 4 3" xfId="805" xr:uid="{00000000-0005-0000-0000-000025030000}"/>
    <cellStyle name="常规 4 4" xfId="806" xr:uid="{00000000-0005-0000-0000-000026030000}"/>
    <cellStyle name="常规 4 5" xfId="807" xr:uid="{00000000-0005-0000-0000-000027030000}"/>
    <cellStyle name="常规 4 6" xfId="808" xr:uid="{00000000-0005-0000-0000-000028030000}"/>
    <cellStyle name="常规 5" xfId="809" xr:uid="{00000000-0005-0000-0000-000029030000}"/>
    <cellStyle name="常规 5 2" xfId="810" xr:uid="{00000000-0005-0000-0000-00002A030000}"/>
    <cellStyle name="常规 5 3" xfId="811" xr:uid="{00000000-0005-0000-0000-00002B030000}"/>
    <cellStyle name="常规 5 4" xfId="812" xr:uid="{00000000-0005-0000-0000-00002C030000}"/>
    <cellStyle name="常规 5 5" xfId="813" xr:uid="{00000000-0005-0000-0000-00002D030000}"/>
    <cellStyle name="常规 5 6" xfId="814" xr:uid="{00000000-0005-0000-0000-00002E030000}"/>
    <cellStyle name="常规 6" xfId="815" xr:uid="{00000000-0005-0000-0000-00002F030000}"/>
    <cellStyle name="常规 6 2" xfId="816" xr:uid="{00000000-0005-0000-0000-000030030000}"/>
    <cellStyle name="常规 6 3" xfId="817" xr:uid="{00000000-0005-0000-0000-000031030000}"/>
    <cellStyle name="常规 6 4" xfId="818" xr:uid="{00000000-0005-0000-0000-000032030000}"/>
    <cellStyle name="常规 6 5" xfId="819" xr:uid="{00000000-0005-0000-0000-000033030000}"/>
    <cellStyle name="常规 6 6" xfId="820" xr:uid="{00000000-0005-0000-0000-000034030000}"/>
    <cellStyle name="常规 7" xfId="821" xr:uid="{00000000-0005-0000-0000-000035030000}"/>
    <cellStyle name="常规 7 2" xfId="822" xr:uid="{00000000-0005-0000-0000-000036030000}"/>
    <cellStyle name="常规 7 3" xfId="823" xr:uid="{00000000-0005-0000-0000-000037030000}"/>
    <cellStyle name="常规 7 4" xfId="824" xr:uid="{00000000-0005-0000-0000-000038030000}"/>
    <cellStyle name="常规 7 5" xfId="825" xr:uid="{00000000-0005-0000-0000-000039030000}"/>
    <cellStyle name="常规 7 6" xfId="826" xr:uid="{00000000-0005-0000-0000-00003A030000}"/>
    <cellStyle name="常规 8" xfId="827" xr:uid="{00000000-0005-0000-0000-00003B030000}"/>
    <cellStyle name="常规 8 2" xfId="828" xr:uid="{00000000-0005-0000-0000-00003C030000}"/>
    <cellStyle name="常规 8 3" xfId="829" xr:uid="{00000000-0005-0000-0000-00003D030000}"/>
    <cellStyle name="常规 8 4" xfId="830" xr:uid="{00000000-0005-0000-0000-00003E030000}"/>
    <cellStyle name="常规 8 5" xfId="831" xr:uid="{00000000-0005-0000-0000-00003F030000}"/>
    <cellStyle name="常规 8 6" xfId="832" xr:uid="{00000000-0005-0000-0000-000040030000}"/>
    <cellStyle name="常规 9" xfId="833" xr:uid="{00000000-0005-0000-0000-000041030000}"/>
    <cellStyle name="常规 9 2" xfId="834" xr:uid="{00000000-0005-0000-0000-000042030000}"/>
    <cellStyle name="常规 9 3" xfId="835" xr:uid="{00000000-0005-0000-0000-000043030000}"/>
    <cellStyle name="常规 9 4" xfId="836" xr:uid="{00000000-0005-0000-0000-000044030000}"/>
    <cellStyle name="常规 9 5" xfId="837" xr:uid="{00000000-0005-0000-0000-000045030000}"/>
    <cellStyle name="常规 9 6" xfId="838" xr:uid="{00000000-0005-0000-0000-000046030000}"/>
    <cellStyle name="常规_Sheet1" xfId="839" xr:uid="{00000000-0005-0000-0000-000047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128"/>
  <sheetViews>
    <sheetView tabSelected="1" topLeftCell="A106" zoomScale="85" zoomScaleNormal="85" workbookViewId="0">
      <selection activeCell="AE144" sqref="AE144"/>
    </sheetView>
  </sheetViews>
  <sheetFormatPr defaultColWidth="3.875" defaultRowHeight="11.25" x14ac:dyDescent="0.15"/>
  <cols>
    <col min="1" max="1" width="4.125" style="36" customWidth="1"/>
    <col min="2" max="2" width="4.5" style="36" customWidth="1"/>
    <col min="3" max="3" width="25.5" style="60" customWidth="1"/>
    <col min="4" max="4" width="4.75" style="36" customWidth="1"/>
    <col min="5" max="5" width="6.5" style="61" customWidth="1"/>
    <col min="6" max="6" width="6.75" style="61" customWidth="1"/>
    <col min="7" max="7" width="4.625" style="36" customWidth="1"/>
    <col min="8" max="8" width="4.5" style="36" customWidth="1"/>
    <col min="9" max="9" width="4.375" style="36" customWidth="1"/>
    <col min="10" max="10" width="4.125" style="36" customWidth="1"/>
    <col min="11" max="11" width="6.5" style="61" customWidth="1"/>
    <col min="12" max="12" width="4.375" style="36" customWidth="1"/>
    <col min="13" max="13" width="5" style="36" customWidth="1"/>
    <col min="14" max="14" width="4.75" style="36" customWidth="1"/>
    <col min="15" max="15" width="5.875" style="36" customWidth="1"/>
    <col min="16" max="23" width="4.75" style="36" customWidth="1"/>
    <col min="24" max="26" width="4.25" style="36" customWidth="1"/>
    <col min="27" max="234" width="9" style="36" customWidth="1"/>
    <col min="235" max="235" width="2.25" style="36" customWidth="1"/>
    <col min="236" max="236" width="2.375" style="36" customWidth="1"/>
    <col min="237" max="237" width="22.125" style="36" customWidth="1"/>
    <col min="238" max="238" width="4.875" style="36" customWidth="1"/>
    <col min="239" max="239" width="6.125" style="36" customWidth="1"/>
    <col min="240" max="241" width="3.625" style="36" customWidth="1"/>
    <col min="242" max="242" width="2.75" style="36" customWidth="1"/>
    <col min="243" max="243" width="3.875" style="36" customWidth="1"/>
    <col min="244" max="245" width="4" style="36" customWidth="1"/>
    <col min="246" max="246" width="3.5" style="36" customWidth="1"/>
    <col min="247" max="247" width="2.125" style="36" customWidth="1"/>
    <col min="248" max="248" width="2.5" style="36" customWidth="1"/>
    <col min="249" max="249" width="5" style="36" customWidth="1"/>
    <col min="250" max="250" width="3.375" style="36" customWidth="1"/>
    <col min="251" max="251" width="3.5" style="36" customWidth="1"/>
    <col min="252" max="252" width="4" style="36" customWidth="1"/>
    <col min="253" max="253" width="3.625" style="36" customWidth="1"/>
    <col min="254" max="254" width="4.125" style="36" customWidth="1"/>
    <col min="255" max="16384" width="3.875" style="36"/>
  </cols>
  <sheetData>
    <row r="1" spans="1:26" ht="42" customHeight="1" x14ac:dyDescent="0.15">
      <c r="A1" s="145"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2" x14ac:dyDescent="0.15">
      <c r="A2" s="131" t="s">
        <v>1</v>
      </c>
      <c r="B2" s="132"/>
      <c r="C2" s="128" t="s">
        <v>2</v>
      </c>
      <c r="D2" s="128" t="s">
        <v>3</v>
      </c>
      <c r="E2" s="135" t="s">
        <v>4</v>
      </c>
      <c r="F2" s="146" t="s">
        <v>5</v>
      </c>
      <c r="G2" s="147"/>
      <c r="H2" s="147"/>
      <c r="I2" s="147"/>
      <c r="J2" s="147"/>
      <c r="K2" s="147"/>
      <c r="L2" s="147"/>
      <c r="M2" s="131" t="s">
        <v>6</v>
      </c>
      <c r="N2" s="131" t="s">
        <v>7</v>
      </c>
      <c r="O2" s="131" t="s">
        <v>8</v>
      </c>
      <c r="P2" s="131" t="s">
        <v>9</v>
      </c>
      <c r="Q2" s="132"/>
      <c r="R2" s="132"/>
      <c r="S2" s="132"/>
      <c r="T2" s="132"/>
      <c r="U2" s="132"/>
      <c r="V2" s="132"/>
      <c r="W2" s="132"/>
      <c r="X2" s="132"/>
      <c r="Y2" s="132"/>
      <c r="Z2" s="132"/>
    </row>
    <row r="3" spans="1:26" ht="12" x14ac:dyDescent="0.15">
      <c r="A3" s="132"/>
      <c r="B3" s="132"/>
      <c r="C3" s="129"/>
      <c r="D3" s="129"/>
      <c r="E3" s="136"/>
      <c r="F3" s="146" t="s">
        <v>10</v>
      </c>
      <c r="G3" s="147"/>
      <c r="H3" s="147"/>
      <c r="I3" s="147"/>
      <c r="J3" s="147"/>
      <c r="K3" s="148"/>
      <c r="L3" s="149" t="s">
        <v>11</v>
      </c>
      <c r="M3" s="132"/>
      <c r="N3" s="132"/>
      <c r="O3" s="132"/>
      <c r="P3" s="62" t="s">
        <v>12</v>
      </c>
      <c r="Q3" s="62" t="s">
        <v>13</v>
      </c>
      <c r="R3" s="62" t="s">
        <v>12</v>
      </c>
      <c r="S3" s="62" t="s">
        <v>13</v>
      </c>
      <c r="T3" s="62" t="s">
        <v>12</v>
      </c>
      <c r="U3" s="62" t="s">
        <v>13</v>
      </c>
      <c r="V3" s="62" t="s">
        <v>12</v>
      </c>
      <c r="W3" s="62" t="s">
        <v>13</v>
      </c>
      <c r="X3" s="131" t="s">
        <v>14</v>
      </c>
      <c r="Y3" s="131" t="s">
        <v>15</v>
      </c>
      <c r="Z3" s="131" t="s">
        <v>16</v>
      </c>
    </row>
    <row r="4" spans="1:26" x14ac:dyDescent="0.15">
      <c r="A4" s="132"/>
      <c r="B4" s="132"/>
      <c r="C4" s="129"/>
      <c r="D4" s="129"/>
      <c r="E4" s="136"/>
      <c r="F4" s="135" t="s">
        <v>17</v>
      </c>
      <c r="G4" s="131" t="s">
        <v>18</v>
      </c>
      <c r="H4" s="131" t="s">
        <v>19</v>
      </c>
      <c r="I4" s="128" t="s">
        <v>20</v>
      </c>
      <c r="J4" s="131" t="s">
        <v>21</v>
      </c>
      <c r="K4" s="135" t="s">
        <v>22</v>
      </c>
      <c r="L4" s="150"/>
      <c r="M4" s="132"/>
      <c r="N4" s="132"/>
      <c r="O4" s="132"/>
      <c r="P4" s="137">
        <v>1</v>
      </c>
      <c r="Q4" s="137">
        <v>2</v>
      </c>
      <c r="R4" s="137">
        <v>3</v>
      </c>
      <c r="S4" s="137">
        <v>4</v>
      </c>
      <c r="T4" s="137">
        <v>5</v>
      </c>
      <c r="U4" s="137">
        <v>6</v>
      </c>
      <c r="V4" s="137">
        <v>7</v>
      </c>
      <c r="W4" s="137">
        <v>8</v>
      </c>
      <c r="X4" s="132"/>
      <c r="Y4" s="132"/>
      <c r="Z4" s="132"/>
    </row>
    <row r="5" spans="1:26" ht="26.1" customHeight="1" x14ac:dyDescent="0.15">
      <c r="A5" s="132"/>
      <c r="B5" s="132"/>
      <c r="C5" s="130"/>
      <c r="D5" s="130"/>
      <c r="E5" s="136"/>
      <c r="F5" s="136"/>
      <c r="G5" s="132"/>
      <c r="H5" s="132"/>
      <c r="I5" s="130"/>
      <c r="J5" s="132"/>
      <c r="K5" s="136"/>
      <c r="L5" s="150"/>
      <c r="M5" s="132"/>
      <c r="N5" s="132"/>
      <c r="O5" s="132"/>
      <c r="P5" s="138"/>
      <c r="Q5" s="138"/>
      <c r="R5" s="138"/>
      <c r="S5" s="138"/>
      <c r="T5" s="138"/>
      <c r="U5" s="138"/>
      <c r="V5" s="138"/>
      <c r="W5" s="138"/>
      <c r="X5" s="151"/>
      <c r="Y5" s="151"/>
      <c r="Z5" s="151"/>
    </row>
    <row r="6" spans="1:26" ht="39.950000000000003" customHeight="1" x14ac:dyDescent="0.15">
      <c r="A6" s="88" t="s">
        <v>93</v>
      </c>
      <c r="B6" s="88"/>
      <c r="C6" s="6" t="s">
        <v>146</v>
      </c>
      <c r="D6" s="2">
        <v>2.5</v>
      </c>
      <c r="E6" s="3">
        <v>40</v>
      </c>
      <c r="F6" s="4">
        <v>40</v>
      </c>
      <c r="G6" s="5"/>
      <c r="H6" s="6"/>
      <c r="I6" s="6"/>
      <c r="J6" s="6"/>
      <c r="K6" s="4">
        <v>40</v>
      </c>
      <c r="L6" s="6"/>
      <c r="M6" s="7" t="s">
        <v>23</v>
      </c>
      <c r="N6" s="6"/>
      <c r="O6" s="6" t="s">
        <v>24</v>
      </c>
      <c r="P6" s="6"/>
      <c r="Q6" s="6">
        <v>2.5</v>
      </c>
      <c r="R6" s="6"/>
      <c r="S6" s="6"/>
      <c r="T6" s="6"/>
      <c r="U6" s="6"/>
      <c r="V6" s="6"/>
      <c r="W6" s="6"/>
      <c r="X6" s="16" t="s">
        <v>25</v>
      </c>
      <c r="Y6" s="16" t="s">
        <v>26</v>
      </c>
      <c r="Z6" s="16" t="s">
        <v>27</v>
      </c>
    </row>
    <row r="7" spans="1:26" ht="35.25" x14ac:dyDescent="0.15">
      <c r="A7" s="88"/>
      <c r="B7" s="88"/>
      <c r="C7" s="6" t="s">
        <v>147</v>
      </c>
      <c r="D7" s="6">
        <v>2.5</v>
      </c>
      <c r="E7" s="3">
        <v>40</v>
      </c>
      <c r="F7" s="4">
        <v>40</v>
      </c>
      <c r="G7" s="5"/>
      <c r="H7" s="6"/>
      <c r="I7" s="6"/>
      <c r="J7" s="6"/>
      <c r="K7" s="4">
        <v>40</v>
      </c>
      <c r="L7" s="6"/>
      <c r="M7" s="6" t="s">
        <v>23</v>
      </c>
      <c r="N7" s="6"/>
      <c r="O7" s="6" t="s">
        <v>24</v>
      </c>
      <c r="P7" s="6">
        <v>2.5</v>
      </c>
      <c r="Q7" s="6"/>
      <c r="R7" s="6"/>
      <c r="S7" s="6"/>
      <c r="T7" s="6"/>
      <c r="U7" s="6"/>
      <c r="V7" s="6"/>
      <c r="W7" s="6"/>
      <c r="X7" s="16" t="s">
        <v>25</v>
      </c>
      <c r="Y7" s="16" t="s">
        <v>28</v>
      </c>
      <c r="Z7" s="16" t="s">
        <v>29</v>
      </c>
    </row>
    <row r="8" spans="1:26" ht="58.5" x14ac:dyDescent="0.15">
      <c r="A8" s="88"/>
      <c r="B8" s="88"/>
      <c r="C8" s="6" t="s">
        <v>148</v>
      </c>
      <c r="D8" s="6">
        <v>2.5</v>
      </c>
      <c r="E8" s="3">
        <v>40</v>
      </c>
      <c r="F8" s="4">
        <v>40</v>
      </c>
      <c r="G8" s="5"/>
      <c r="H8" s="6"/>
      <c r="I8" s="6"/>
      <c r="J8" s="6"/>
      <c r="K8" s="4">
        <v>40</v>
      </c>
      <c r="L8" s="6"/>
      <c r="M8" s="6" t="s">
        <v>23</v>
      </c>
      <c r="N8" s="6"/>
      <c r="O8" s="6" t="s">
        <v>24</v>
      </c>
      <c r="P8" s="7"/>
      <c r="Q8" s="7"/>
      <c r="R8" s="6"/>
      <c r="S8" s="6">
        <v>2.5</v>
      </c>
      <c r="T8" s="6"/>
      <c r="U8" s="6"/>
      <c r="V8" s="6"/>
      <c r="W8" s="6"/>
      <c r="X8" s="16" t="s">
        <v>25</v>
      </c>
      <c r="Y8" s="16" t="s">
        <v>30</v>
      </c>
      <c r="Z8" s="16" t="s">
        <v>31</v>
      </c>
    </row>
    <row r="9" spans="1:26" ht="23.25" x14ac:dyDescent="0.15">
      <c r="A9" s="88"/>
      <c r="B9" s="88"/>
      <c r="C9" s="6" t="s">
        <v>149</v>
      </c>
      <c r="D9" s="2">
        <v>3</v>
      </c>
      <c r="E9" s="3">
        <v>48</v>
      </c>
      <c r="F9" s="4">
        <v>48</v>
      </c>
      <c r="G9" s="5"/>
      <c r="H9" s="6"/>
      <c r="I9" s="6"/>
      <c r="J9" s="6"/>
      <c r="K9" s="4">
        <v>48</v>
      </c>
      <c r="L9" s="6"/>
      <c r="M9" s="6" t="s">
        <v>23</v>
      </c>
      <c r="N9" s="6"/>
      <c r="O9" s="6" t="s">
        <v>24</v>
      </c>
      <c r="P9" s="7"/>
      <c r="Q9" s="7"/>
      <c r="R9" s="6">
        <v>3</v>
      </c>
      <c r="S9" s="6"/>
      <c r="T9" s="6"/>
      <c r="U9" s="6"/>
      <c r="V9" s="6"/>
      <c r="W9" s="6"/>
      <c r="X9" s="16" t="s">
        <v>25</v>
      </c>
      <c r="Y9" s="16" t="s">
        <v>32</v>
      </c>
      <c r="Z9" s="16" t="s">
        <v>27</v>
      </c>
    </row>
    <row r="10" spans="1:26" ht="23.25" x14ac:dyDescent="0.15">
      <c r="A10" s="88"/>
      <c r="B10" s="88"/>
      <c r="C10" s="6" t="s">
        <v>150</v>
      </c>
      <c r="D10" s="6">
        <v>2</v>
      </c>
      <c r="E10" s="6">
        <v>32</v>
      </c>
      <c r="F10" s="4">
        <v>2</v>
      </c>
      <c r="G10" s="5"/>
      <c r="H10" s="5"/>
      <c r="I10" s="6"/>
      <c r="J10" s="7"/>
      <c r="K10" s="4">
        <v>2</v>
      </c>
      <c r="L10" s="6">
        <v>30</v>
      </c>
      <c r="M10" s="6"/>
      <c r="N10" s="6" t="s">
        <v>23</v>
      </c>
      <c r="O10" s="6" t="s">
        <v>24</v>
      </c>
      <c r="P10" s="7"/>
      <c r="Q10" s="6"/>
      <c r="R10" s="6"/>
      <c r="S10" s="6">
        <v>2</v>
      </c>
      <c r="T10" s="6"/>
      <c r="U10" s="6"/>
      <c r="V10" s="6"/>
      <c r="W10" s="6"/>
      <c r="X10" s="16" t="s">
        <v>25</v>
      </c>
      <c r="Y10" s="16" t="s">
        <v>30</v>
      </c>
      <c r="Z10" s="16" t="s">
        <v>27</v>
      </c>
    </row>
    <row r="11" spans="1:26" ht="58.5" x14ac:dyDescent="0.15">
      <c r="A11" s="88"/>
      <c r="B11" s="88"/>
      <c r="C11" s="6" t="s">
        <v>151</v>
      </c>
      <c r="D11" s="6">
        <v>2.5</v>
      </c>
      <c r="E11" s="3">
        <v>40</v>
      </c>
      <c r="F11" s="4">
        <v>40</v>
      </c>
      <c r="G11" s="5"/>
      <c r="H11" s="5"/>
      <c r="I11" s="6"/>
      <c r="J11" s="7"/>
      <c r="K11" s="4">
        <v>40</v>
      </c>
      <c r="L11" s="6"/>
      <c r="M11" s="6" t="s">
        <v>23</v>
      </c>
      <c r="N11" s="6"/>
      <c r="O11" s="6" t="s">
        <v>24</v>
      </c>
      <c r="P11" s="6"/>
      <c r="Q11" s="6"/>
      <c r="R11" s="6"/>
      <c r="S11" s="6">
        <v>2.5</v>
      </c>
      <c r="T11" s="6"/>
      <c r="U11" s="6"/>
      <c r="V11" s="6"/>
      <c r="W11" s="6"/>
      <c r="X11" s="16" t="s">
        <v>25</v>
      </c>
      <c r="Y11" s="16" t="s">
        <v>32</v>
      </c>
      <c r="Z11" s="16" t="s">
        <v>27</v>
      </c>
    </row>
    <row r="12" spans="1:26" ht="24.4" customHeight="1" x14ac:dyDescent="0.15">
      <c r="A12" s="88"/>
      <c r="B12" s="88"/>
      <c r="C12" s="6" t="s">
        <v>152</v>
      </c>
      <c r="D12" s="8">
        <v>2</v>
      </c>
      <c r="E12" s="3">
        <f>K12+L12</f>
        <v>64</v>
      </c>
      <c r="F12" s="4">
        <v>64</v>
      </c>
      <c r="G12" s="5"/>
      <c r="H12" s="6"/>
      <c r="I12" s="6"/>
      <c r="J12" s="7"/>
      <c r="K12" s="4">
        <f t="shared" ref="K12:K17" si="0">SUM(F12:J12)</f>
        <v>64</v>
      </c>
      <c r="L12" s="6"/>
      <c r="M12" s="6"/>
      <c r="N12" s="6" t="s">
        <v>23</v>
      </c>
      <c r="O12" s="6" t="s">
        <v>24</v>
      </c>
      <c r="P12" s="6">
        <v>0</v>
      </c>
      <c r="Q12" s="6">
        <v>0</v>
      </c>
      <c r="R12" s="6">
        <v>0</v>
      </c>
      <c r="S12" s="6">
        <v>0</v>
      </c>
      <c r="T12" s="6">
        <v>0</v>
      </c>
      <c r="U12" s="6">
        <v>0</v>
      </c>
      <c r="V12" s="6">
        <v>0</v>
      </c>
      <c r="W12" s="6">
        <v>2</v>
      </c>
      <c r="X12" s="16" t="s">
        <v>25</v>
      </c>
      <c r="Y12" s="16" t="s">
        <v>26</v>
      </c>
      <c r="Z12" s="16" t="s">
        <v>29</v>
      </c>
    </row>
    <row r="13" spans="1:26" ht="35.25" x14ac:dyDescent="0.15">
      <c r="A13" s="88"/>
      <c r="B13" s="88"/>
      <c r="C13" s="6" t="s">
        <v>153</v>
      </c>
      <c r="D13" s="8" t="s">
        <v>94</v>
      </c>
      <c r="E13" s="2">
        <v>32</v>
      </c>
      <c r="F13" s="4">
        <v>32</v>
      </c>
      <c r="G13" s="5"/>
      <c r="H13" s="6"/>
      <c r="I13" s="6"/>
      <c r="J13" s="7"/>
      <c r="K13" s="6">
        <v>32</v>
      </c>
      <c r="L13" s="6"/>
      <c r="M13" s="6" t="s">
        <v>23</v>
      </c>
      <c r="N13" s="6"/>
      <c r="O13" s="6" t="s">
        <v>33</v>
      </c>
      <c r="P13" s="6">
        <v>2</v>
      </c>
      <c r="Q13" s="6"/>
      <c r="R13" s="6"/>
      <c r="S13" s="6"/>
      <c r="T13" s="6"/>
      <c r="U13" s="6"/>
      <c r="V13" s="6"/>
      <c r="W13" s="6"/>
      <c r="X13" s="16" t="s">
        <v>25</v>
      </c>
      <c r="Y13" s="16" t="s">
        <v>26</v>
      </c>
      <c r="Z13" s="16" t="s">
        <v>34</v>
      </c>
    </row>
    <row r="14" spans="1:26" ht="35.25" x14ac:dyDescent="0.15">
      <c r="A14" s="88"/>
      <c r="B14" s="88"/>
      <c r="C14" s="6" t="s">
        <v>154</v>
      </c>
      <c r="D14" s="8" t="s">
        <v>95</v>
      </c>
      <c r="E14" s="2">
        <v>38</v>
      </c>
      <c r="F14" s="6">
        <v>38</v>
      </c>
      <c r="G14" s="5"/>
      <c r="H14" s="6"/>
      <c r="I14" s="6"/>
      <c r="J14" s="7"/>
      <c r="K14" s="6">
        <v>38</v>
      </c>
      <c r="L14" s="6"/>
      <c r="M14" s="6" t="s">
        <v>23</v>
      </c>
      <c r="N14" s="6"/>
      <c r="O14" s="6" t="s">
        <v>33</v>
      </c>
      <c r="P14" s="6"/>
      <c r="Q14" s="6"/>
      <c r="R14" s="6"/>
      <c r="S14" s="6"/>
      <c r="T14" s="6">
        <v>1</v>
      </c>
      <c r="U14" s="6"/>
      <c r="V14" s="6"/>
      <c r="W14" s="6"/>
      <c r="X14" s="16" t="s">
        <v>25</v>
      </c>
      <c r="Y14" s="16" t="s">
        <v>26</v>
      </c>
      <c r="Z14" s="16" t="s">
        <v>34</v>
      </c>
    </row>
    <row r="15" spans="1:26" ht="35.25" x14ac:dyDescent="0.15">
      <c r="A15" s="88"/>
      <c r="B15" s="88"/>
      <c r="C15" s="6" t="s">
        <v>155</v>
      </c>
      <c r="D15" s="8">
        <v>2</v>
      </c>
      <c r="E15" s="3">
        <v>32</v>
      </c>
      <c r="F15" s="4">
        <v>32</v>
      </c>
      <c r="G15" s="6"/>
      <c r="H15" s="6"/>
      <c r="I15" s="6"/>
      <c r="J15" s="6"/>
      <c r="K15" s="6">
        <v>32</v>
      </c>
      <c r="L15" s="6"/>
      <c r="M15" s="6"/>
      <c r="N15" s="6"/>
      <c r="O15" s="6" t="s">
        <v>35</v>
      </c>
      <c r="P15" s="6">
        <v>2</v>
      </c>
      <c r="Q15" s="6"/>
      <c r="R15" s="6"/>
      <c r="S15" s="6"/>
      <c r="T15" s="6"/>
      <c r="U15" s="6"/>
      <c r="V15" s="6"/>
      <c r="W15" s="6"/>
      <c r="X15" s="16" t="s">
        <v>36</v>
      </c>
      <c r="Y15" s="16" t="s">
        <v>32</v>
      </c>
      <c r="Z15" s="16" t="s">
        <v>34</v>
      </c>
    </row>
    <row r="16" spans="1:26" ht="23.25" x14ac:dyDescent="0.15">
      <c r="A16" s="88"/>
      <c r="B16" s="88"/>
      <c r="C16" s="6" t="s">
        <v>156</v>
      </c>
      <c r="D16" s="8">
        <v>2</v>
      </c>
      <c r="E16" s="3">
        <f>K16+L16</f>
        <v>32</v>
      </c>
      <c r="F16" s="4">
        <v>32</v>
      </c>
      <c r="G16" s="6"/>
      <c r="H16" s="6"/>
      <c r="I16" s="6"/>
      <c r="J16" s="6"/>
      <c r="K16" s="4">
        <f t="shared" si="0"/>
        <v>32</v>
      </c>
      <c r="L16" s="6"/>
      <c r="M16" s="6"/>
      <c r="N16" s="6"/>
      <c r="O16" s="6" t="s">
        <v>37</v>
      </c>
      <c r="P16" s="6">
        <v>2</v>
      </c>
      <c r="Q16" s="6"/>
      <c r="R16" s="6"/>
      <c r="S16" s="6"/>
      <c r="T16" s="6"/>
      <c r="U16" s="6"/>
      <c r="V16" s="6"/>
      <c r="W16" s="6"/>
      <c r="X16" s="16" t="s">
        <v>36</v>
      </c>
      <c r="Y16" s="16" t="s">
        <v>28</v>
      </c>
      <c r="Z16" s="16" t="s">
        <v>29</v>
      </c>
    </row>
    <row r="17" spans="1:26" ht="23.25" x14ac:dyDescent="0.15">
      <c r="A17" s="88"/>
      <c r="B17" s="88"/>
      <c r="C17" s="6" t="s">
        <v>157</v>
      </c>
      <c r="D17" s="8">
        <v>2</v>
      </c>
      <c r="E17" s="3">
        <f>K17+L17</f>
        <v>32</v>
      </c>
      <c r="F17" s="4">
        <v>32</v>
      </c>
      <c r="G17" s="6"/>
      <c r="H17" s="6"/>
      <c r="I17" s="6"/>
      <c r="J17" s="6"/>
      <c r="K17" s="4">
        <f t="shared" si="0"/>
        <v>32</v>
      </c>
      <c r="L17" s="6"/>
      <c r="M17" s="6"/>
      <c r="N17" s="6"/>
      <c r="O17" s="6" t="s">
        <v>37</v>
      </c>
      <c r="P17" s="6"/>
      <c r="Q17" s="6">
        <v>2</v>
      </c>
      <c r="R17" s="6"/>
      <c r="S17" s="6"/>
      <c r="T17" s="6"/>
      <c r="U17" s="6"/>
      <c r="V17" s="6"/>
      <c r="W17" s="6"/>
      <c r="X17" s="16" t="s">
        <v>36</v>
      </c>
      <c r="Y17" s="16" t="s">
        <v>28</v>
      </c>
      <c r="Z17" s="16" t="s">
        <v>29</v>
      </c>
    </row>
    <row r="18" spans="1:26" ht="23.25" x14ac:dyDescent="0.15">
      <c r="A18" s="88"/>
      <c r="B18" s="88"/>
      <c r="C18" s="6" t="s">
        <v>158</v>
      </c>
      <c r="D18" s="6">
        <v>4</v>
      </c>
      <c r="E18" s="6">
        <v>144</v>
      </c>
      <c r="F18" s="4">
        <v>128</v>
      </c>
      <c r="G18" s="5"/>
      <c r="H18" s="5"/>
      <c r="I18" s="6"/>
      <c r="J18" s="6"/>
      <c r="K18" s="4">
        <f>SUM(F18:J18)</f>
        <v>128</v>
      </c>
      <c r="L18" s="6">
        <v>16</v>
      </c>
      <c r="M18" s="6"/>
      <c r="N18" s="6" t="s">
        <v>23</v>
      </c>
      <c r="O18" s="6" t="s">
        <v>38</v>
      </c>
      <c r="P18" s="6">
        <v>1</v>
      </c>
      <c r="Q18" s="6">
        <v>1</v>
      </c>
      <c r="R18" s="6">
        <v>1</v>
      </c>
      <c r="S18" s="6">
        <v>1</v>
      </c>
      <c r="T18" s="6"/>
      <c r="U18" s="6"/>
      <c r="V18" s="6"/>
      <c r="W18" s="6"/>
      <c r="X18" s="16" t="s">
        <v>25</v>
      </c>
      <c r="Y18" s="16" t="s">
        <v>26</v>
      </c>
      <c r="Z18" s="16" t="s">
        <v>31</v>
      </c>
    </row>
    <row r="19" spans="1:26" ht="82.5" x14ac:dyDescent="0.15">
      <c r="A19" s="88"/>
      <c r="B19" s="88"/>
      <c r="C19" s="6" t="s">
        <v>159</v>
      </c>
      <c r="D19" s="9">
        <v>1</v>
      </c>
      <c r="E19" s="6">
        <v>16</v>
      </c>
      <c r="F19" s="10">
        <v>16</v>
      </c>
      <c r="G19" s="11"/>
      <c r="H19" s="11"/>
      <c r="I19" s="9"/>
      <c r="J19" s="9"/>
      <c r="K19" s="10">
        <v>16</v>
      </c>
      <c r="L19" s="12"/>
      <c r="M19" s="12"/>
      <c r="N19" s="6" t="s">
        <v>23</v>
      </c>
      <c r="O19" s="1" t="s">
        <v>24</v>
      </c>
      <c r="P19" s="1"/>
      <c r="Q19" s="1"/>
      <c r="R19" s="1"/>
      <c r="S19" s="1"/>
      <c r="T19" s="113" t="s">
        <v>39</v>
      </c>
      <c r="U19" s="114"/>
      <c r="V19" s="114"/>
      <c r="W19" s="114"/>
      <c r="X19" s="16" t="s">
        <v>25</v>
      </c>
      <c r="Y19" s="16" t="s">
        <v>28</v>
      </c>
      <c r="Z19" s="16" t="s">
        <v>29</v>
      </c>
    </row>
    <row r="20" spans="1:26" ht="24" customHeight="1" x14ac:dyDescent="0.15">
      <c r="A20" s="88"/>
      <c r="B20" s="88"/>
      <c r="C20" s="65" t="s">
        <v>40</v>
      </c>
      <c r="D20" s="66">
        <v>31</v>
      </c>
      <c r="E20" s="68">
        <f>SUM(E6:E19)</f>
        <v>630</v>
      </c>
      <c r="F20" s="69">
        <f>SUM(F6:F19)</f>
        <v>584</v>
      </c>
      <c r="G20" s="69">
        <f>SUM(G6:G18)</f>
        <v>0</v>
      </c>
      <c r="H20" s="69">
        <f>SUM(H6:H18)</f>
        <v>0</v>
      </c>
      <c r="I20" s="69">
        <f>SUM(I6:I18)</f>
        <v>0</v>
      </c>
      <c r="J20" s="69">
        <f>SUM(J6:J18)</f>
        <v>0</v>
      </c>
      <c r="K20" s="69">
        <f>SUM(K6:K19)</f>
        <v>584</v>
      </c>
      <c r="L20" s="69">
        <f>SUM(L6:L18)</f>
        <v>46</v>
      </c>
      <c r="M20" s="66"/>
      <c r="N20" s="66"/>
      <c r="O20" s="67"/>
      <c r="P20" s="70">
        <f t="shared" ref="P20:W20" si="1">SUM(P6:P18)</f>
        <v>9.5</v>
      </c>
      <c r="Q20" s="70">
        <f t="shared" si="1"/>
        <v>5.5</v>
      </c>
      <c r="R20" s="65">
        <f t="shared" si="1"/>
        <v>4</v>
      </c>
      <c r="S20" s="65">
        <f t="shared" si="1"/>
        <v>8</v>
      </c>
      <c r="T20" s="65">
        <f t="shared" si="1"/>
        <v>1</v>
      </c>
      <c r="U20" s="65">
        <f t="shared" si="1"/>
        <v>0</v>
      </c>
      <c r="V20" s="65">
        <f t="shared" si="1"/>
        <v>0</v>
      </c>
      <c r="W20" s="65">
        <f t="shared" si="1"/>
        <v>2</v>
      </c>
      <c r="X20" s="71"/>
      <c r="Y20" s="71"/>
      <c r="Z20" s="71"/>
    </row>
    <row r="21" spans="1:26" ht="35.25" customHeight="1" x14ac:dyDescent="0.15">
      <c r="A21" s="89" t="s">
        <v>41</v>
      </c>
      <c r="B21" s="90"/>
      <c r="C21" s="5" t="s">
        <v>160</v>
      </c>
      <c r="D21" s="116">
        <v>2.5</v>
      </c>
      <c r="E21" s="11"/>
      <c r="F21" s="11"/>
      <c r="G21" s="11"/>
      <c r="H21" s="11"/>
      <c r="I21" s="11"/>
      <c r="J21" s="11"/>
      <c r="K21" s="11"/>
      <c r="L21" s="11"/>
      <c r="M21" s="11"/>
      <c r="N21" s="11"/>
      <c r="O21" s="15"/>
      <c r="P21" s="139" t="s">
        <v>227</v>
      </c>
      <c r="Q21" s="140"/>
      <c r="R21" s="140"/>
      <c r="S21" s="140"/>
      <c r="T21" s="140"/>
      <c r="U21" s="140"/>
      <c r="V21" s="140"/>
      <c r="W21" s="140"/>
      <c r="X21" s="16" t="s">
        <v>25</v>
      </c>
      <c r="Y21" s="16" t="s">
        <v>30</v>
      </c>
      <c r="Z21" s="16" t="s">
        <v>27</v>
      </c>
    </row>
    <row r="22" spans="1:26" ht="35.25" x14ac:dyDescent="0.15">
      <c r="A22" s="89"/>
      <c r="B22" s="90"/>
      <c r="C22" s="5" t="s">
        <v>161</v>
      </c>
      <c r="D22" s="133"/>
      <c r="E22" s="11"/>
      <c r="F22" s="11"/>
      <c r="G22" s="11"/>
      <c r="H22" s="11"/>
      <c r="I22" s="11"/>
      <c r="J22" s="11"/>
      <c r="K22" s="11"/>
      <c r="L22" s="11"/>
      <c r="M22" s="11"/>
      <c r="N22" s="11"/>
      <c r="O22" s="15"/>
      <c r="P22" s="141"/>
      <c r="Q22" s="142"/>
      <c r="R22" s="142"/>
      <c r="S22" s="142"/>
      <c r="T22" s="142"/>
      <c r="U22" s="142"/>
      <c r="V22" s="142"/>
      <c r="W22" s="142"/>
      <c r="X22" s="16" t="s">
        <v>25</v>
      </c>
      <c r="Y22" s="16" t="s">
        <v>30</v>
      </c>
      <c r="Z22" s="16" t="s">
        <v>27</v>
      </c>
    </row>
    <row r="23" spans="1:26" ht="35.25" customHeight="1" x14ac:dyDescent="0.15">
      <c r="A23" s="89"/>
      <c r="B23" s="90"/>
      <c r="C23" s="5" t="s">
        <v>162</v>
      </c>
      <c r="D23" s="133"/>
      <c r="E23" s="11"/>
      <c r="F23" s="11"/>
      <c r="G23" s="11"/>
      <c r="H23" s="11"/>
      <c r="I23" s="11"/>
      <c r="J23" s="11"/>
      <c r="K23" s="11"/>
      <c r="L23" s="11"/>
      <c r="M23" s="11"/>
      <c r="N23" s="11"/>
      <c r="O23" s="15"/>
      <c r="P23" s="141"/>
      <c r="Q23" s="142"/>
      <c r="R23" s="142"/>
      <c r="S23" s="142"/>
      <c r="T23" s="142"/>
      <c r="U23" s="142"/>
      <c r="V23" s="142"/>
      <c r="W23" s="142"/>
      <c r="X23" s="16" t="s">
        <v>25</v>
      </c>
      <c r="Y23" s="16" t="s">
        <v>30</v>
      </c>
      <c r="Z23" s="16" t="s">
        <v>27</v>
      </c>
    </row>
    <row r="24" spans="1:26" ht="35.25" x14ac:dyDescent="0.15">
      <c r="A24" s="89"/>
      <c r="B24" s="90"/>
      <c r="C24" s="5" t="s">
        <v>163</v>
      </c>
      <c r="D24" s="133"/>
      <c r="E24" s="11"/>
      <c r="F24" s="11"/>
      <c r="G24" s="11"/>
      <c r="H24" s="11"/>
      <c r="I24" s="11"/>
      <c r="J24" s="11"/>
      <c r="K24" s="11"/>
      <c r="L24" s="11"/>
      <c r="M24" s="11"/>
      <c r="N24" s="11"/>
      <c r="O24" s="15"/>
      <c r="P24" s="141"/>
      <c r="Q24" s="142"/>
      <c r="R24" s="142"/>
      <c r="S24" s="142"/>
      <c r="T24" s="142"/>
      <c r="U24" s="142"/>
      <c r="V24" s="142"/>
      <c r="W24" s="142"/>
      <c r="X24" s="16" t="s">
        <v>25</v>
      </c>
      <c r="Y24" s="16" t="s">
        <v>30</v>
      </c>
      <c r="Z24" s="16" t="s">
        <v>27</v>
      </c>
    </row>
    <row r="25" spans="1:26" ht="35.25" x14ac:dyDescent="0.15">
      <c r="A25" s="89"/>
      <c r="B25" s="90"/>
      <c r="C25" s="5" t="s">
        <v>164</v>
      </c>
      <c r="D25" s="134"/>
      <c r="E25" s="11"/>
      <c r="F25" s="11"/>
      <c r="G25" s="11"/>
      <c r="H25" s="11"/>
      <c r="I25" s="11"/>
      <c r="J25" s="11"/>
      <c r="K25" s="11"/>
      <c r="L25" s="11"/>
      <c r="M25" s="11"/>
      <c r="N25" s="11"/>
      <c r="O25" s="15"/>
      <c r="P25" s="141"/>
      <c r="Q25" s="142"/>
      <c r="R25" s="142"/>
      <c r="S25" s="142"/>
      <c r="T25" s="142"/>
      <c r="U25" s="142"/>
      <c r="V25" s="142"/>
      <c r="W25" s="142"/>
      <c r="X25" s="16" t="s">
        <v>25</v>
      </c>
      <c r="Y25" s="16" t="s">
        <v>30</v>
      </c>
      <c r="Z25" s="16" t="s">
        <v>27</v>
      </c>
    </row>
    <row r="26" spans="1:26" ht="23.25" x14ac:dyDescent="0.15">
      <c r="A26" s="89"/>
      <c r="B26" s="90"/>
      <c r="C26" s="5" t="s">
        <v>165</v>
      </c>
      <c r="D26" s="11">
        <v>2</v>
      </c>
      <c r="E26" s="11"/>
      <c r="F26" s="11"/>
      <c r="G26" s="11"/>
      <c r="H26" s="11"/>
      <c r="I26" s="11"/>
      <c r="J26" s="11"/>
      <c r="K26" s="11"/>
      <c r="L26" s="11"/>
      <c r="M26" s="11"/>
      <c r="N26" s="11"/>
      <c r="O26" s="15"/>
      <c r="P26" s="141"/>
      <c r="Q26" s="142"/>
      <c r="R26" s="142"/>
      <c r="S26" s="142"/>
      <c r="T26" s="142"/>
      <c r="U26" s="142"/>
      <c r="V26" s="142"/>
      <c r="W26" s="142"/>
      <c r="X26" s="16" t="s">
        <v>25</v>
      </c>
      <c r="Y26" s="16" t="s">
        <v>30</v>
      </c>
      <c r="Z26" s="16" t="s">
        <v>27</v>
      </c>
    </row>
    <row r="27" spans="1:26" ht="23.25" x14ac:dyDescent="0.15">
      <c r="A27" s="89"/>
      <c r="B27" s="90"/>
      <c r="C27" s="5" t="s">
        <v>166</v>
      </c>
      <c r="D27" s="11">
        <v>2</v>
      </c>
      <c r="E27" s="11"/>
      <c r="F27" s="11"/>
      <c r="G27" s="11"/>
      <c r="H27" s="11"/>
      <c r="I27" s="11"/>
      <c r="J27" s="11"/>
      <c r="K27" s="11"/>
      <c r="L27" s="11"/>
      <c r="M27" s="11"/>
      <c r="N27" s="11"/>
      <c r="O27" s="15" t="s">
        <v>42</v>
      </c>
      <c r="P27" s="143"/>
      <c r="Q27" s="144"/>
      <c r="R27" s="144"/>
      <c r="S27" s="144"/>
      <c r="T27" s="144"/>
      <c r="U27" s="144"/>
      <c r="V27" s="144"/>
      <c r="W27" s="144"/>
      <c r="X27" s="16" t="s">
        <v>25</v>
      </c>
      <c r="Y27" s="16" t="s">
        <v>26</v>
      </c>
      <c r="Z27" s="16" t="s">
        <v>34</v>
      </c>
    </row>
    <row r="28" spans="1:26" ht="23.25" x14ac:dyDescent="0.15">
      <c r="A28" s="89"/>
      <c r="B28" s="90"/>
      <c r="C28" s="5" t="s">
        <v>167</v>
      </c>
      <c r="D28" s="11">
        <v>0.5</v>
      </c>
      <c r="E28" s="11">
        <v>16</v>
      </c>
      <c r="F28" s="11">
        <v>16</v>
      </c>
      <c r="G28" s="11"/>
      <c r="H28" s="11"/>
      <c r="I28" s="11">
        <v>16</v>
      </c>
      <c r="J28" s="11"/>
      <c r="K28" s="11">
        <v>16</v>
      </c>
      <c r="L28" s="11"/>
      <c r="M28" s="11"/>
      <c r="N28" s="5" t="s">
        <v>23</v>
      </c>
      <c r="O28" s="15" t="s">
        <v>43</v>
      </c>
      <c r="P28" s="13"/>
      <c r="Q28" s="13"/>
      <c r="R28" s="5">
        <v>0.5</v>
      </c>
      <c r="S28" s="13"/>
      <c r="T28" s="13"/>
      <c r="U28" s="13"/>
      <c r="V28" s="13"/>
      <c r="W28" s="13"/>
      <c r="X28" s="16" t="s">
        <v>25</v>
      </c>
      <c r="Y28" s="16" t="s">
        <v>30</v>
      </c>
      <c r="Z28" s="16" t="s">
        <v>29</v>
      </c>
    </row>
    <row r="29" spans="1:26" ht="24.75" customHeight="1" x14ac:dyDescent="0.15">
      <c r="A29" s="89"/>
      <c r="B29" s="90"/>
      <c r="C29" s="5" t="s">
        <v>168</v>
      </c>
      <c r="D29" s="11">
        <v>1</v>
      </c>
      <c r="E29" s="11">
        <v>16</v>
      </c>
      <c r="F29" s="11">
        <v>16</v>
      </c>
      <c r="G29" s="11"/>
      <c r="H29" s="11"/>
      <c r="I29" s="11"/>
      <c r="J29" s="11"/>
      <c r="K29" s="11">
        <v>16</v>
      </c>
      <c r="L29" s="11"/>
      <c r="M29" s="11"/>
      <c r="N29" s="5" t="s">
        <v>23</v>
      </c>
      <c r="O29" s="15" t="s">
        <v>44</v>
      </c>
      <c r="P29" s="13"/>
      <c r="Q29" s="13"/>
      <c r="R29" s="5">
        <v>1</v>
      </c>
      <c r="S29" s="13"/>
      <c r="T29" s="13"/>
      <c r="U29" s="13"/>
      <c r="V29" s="13"/>
      <c r="W29" s="13"/>
      <c r="X29" s="16" t="s">
        <v>45</v>
      </c>
      <c r="Y29" s="16" t="s">
        <v>28</v>
      </c>
      <c r="Z29" s="16" t="s">
        <v>34</v>
      </c>
    </row>
    <row r="30" spans="1:26" ht="38.25" customHeight="1" x14ac:dyDescent="0.15">
      <c r="A30" s="89"/>
      <c r="B30" s="90"/>
      <c r="C30" s="84" t="s">
        <v>225</v>
      </c>
      <c r="D30" s="85">
        <v>2</v>
      </c>
      <c r="E30" s="85">
        <v>32</v>
      </c>
      <c r="F30" s="85">
        <v>32</v>
      </c>
      <c r="G30" s="85"/>
      <c r="H30" s="85"/>
      <c r="I30" s="85"/>
      <c r="J30" s="85"/>
      <c r="K30" s="85">
        <v>32</v>
      </c>
      <c r="L30" s="85"/>
      <c r="M30" s="85"/>
      <c r="N30" s="85"/>
      <c r="O30" s="85" t="s">
        <v>224</v>
      </c>
      <c r="P30" s="85"/>
      <c r="Q30" s="85">
        <v>2</v>
      </c>
      <c r="R30" s="85"/>
      <c r="S30" s="85"/>
      <c r="T30" s="85"/>
      <c r="U30" s="85"/>
      <c r="V30" s="85"/>
      <c r="W30" s="85"/>
      <c r="X30" s="86" t="s">
        <v>25</v>
      </c>
      <c r="Y30" s="86" t="s">
        <v>30</v>
      </c>
      <c r="Z30" s="86" t="s">
        <v>27</v>
      </c>
    </row>
    <row r="31" spans="1:26" ht="27" customHeight="1" x14ac:dyDescent="0.15">
      <c r="A31" s="91"/>
      <c r="B31" s="92"/>
      <c r="C31" s="65" t="s">
        <v>102</v>
      </c>
      <c r="D31" s="72">
        <v>10</v>
      </c>
      <c r="E31" s="66">
        <v>160</v>
      </c>
      <c r="F31" s="66">
        <v>160</v>
      </c>
      <c r="G31" s="66"/>
      <c r="H31" s="66"/>
      <c r="I31" s="66">
        <v>16</v>
      </c>
      <c r="J31" s="66"/>
      <c r="K31" s="66">
        <v>160</v>
      </c>
      <c r="L31" s="66"/>
      <c r="M31" s="66"/>
      <c r="N31" s="66"/>
      <c r="O31" s="73">
        <f>SUM(P31:W31)</f>
        <v>10</v>
      </c>
      <c r="P31" s="65">
        <v>0</v>
      </c>
      <c r="Q31" s="65">
        <v>5</v>
      </c>
      <c r="R31" s="65">
        <v>1.5</v>
      </c>
      <c r="S31" s="65">
        <v>1.5</v>
      </c>
      <c r="T31" s="65">
        <v>0</v>
      </c>
      <c r="U31" s="65"/>
      <c r="V31" s="65">
        <v>2</v>
      </c>
      <c r="W31" s="65">
        <v>0</v>
      </c>
      <c r="X31" s="74"/>
      <c r="Y31" s="74"/>
      <c r="Z31" s="74"/>
    </row>
    <row r="32" spans="1:26" s="47" customFormat="1" ht="24" x14ac:dyDescent="0.15">
      <c r="A32" s="94" t="s">
        <v>46</v>
      </c>
      <c r="B32" s="95"/>
      <c r="C32" s="5" t="s">
        <v>169</v>
      </c>
      <c r="D32" s="16">
        <v>5</v>
      </c>
      <c r="E32" s="17">
        <v>80</v>
      </c>
      <c r="F32" s="18">
        <v>80</v>
      </c>
      <c r="G32" s="18"/>
      <c r="H32" s="18"/>
      <c r="I32" s="18"/>
      <c r="J32" s="18"/>
      <c r="K32" s="17">
        <v>80</v>
      </c>
      <c r="L32" s="18"/>
      <c r="M32" s="5" t="s">
        <v>23</v>
      </c>
      <c r="N32" s="18"/>
      <c r="O32" s="6" t="s">
        <v>47</v>
      </c>
      <c r="P32" s="18">
        <v>5</v>
      </c>
      <c r="Q32" s="18"/>
      <c r="R32" s="18"/>
      <c r="S32" s="16"/>
      <c r="T32" s="16"/>
      <c r="U32" s="16"/>
      <c r="V32" s="16"/>
      <c r="W32" s="16"/>
      <c r="X32" s="18" t="s">
        <v>45</v>
      </c>
      <c r="Y32" s="18" t="s">
        <v>30</v>
      </c>
      <c r="Z32" s="18" t="s">
        <v>34</v>
      </c>
    </row>
    <row r="33" spans="1:26" s="47" customFormat="1" ht="24" x14ac:dyDescent="0.15">
      <c r="A33" s="96"/>
      <c r="B33" s="97"/>
      <c r="C33" s="5" t="s">
        <v>170</v>
      </c>
      <c r="D33" s="16">
        <v>5</v>
      </c>
      <c r="E33" s="17">
        <v>80</v>
      </c>
      <c r="F33" s="18">
        <v>80</v>
      </c>
      <c r="G33" s="18"/>
      <c r="H33" s="18"/>
      <c r="I33" s="18"/>
      <c r="J33" s="18"/>
      <c r="K33" s="17">
        <v>80</v>
      </c>
      <c r="L33" s="18"/>
      <c r="M33" s="5" t="s">
        <v>23</v>
      </c>
      <c r="N33" s="18"/>
      <c r="O33" s="6" t="s">
        <v>47</v>
      </c>
      <c r="P33" s="18"/>
      <c r="Q33" s="18">
        <v>5</v>
      </c>
      <c r="R33" s="18"/>
      <c r="S33" s="16"/>
      <c r="T33" s="16"/>
      <c r="U33" s="16"/>
      <c r="V33" s="16"/>
      <c r="W33" s="16"/>
      <c r="X33" s="18" t="s">
        <v>45</v>
      </c>
      <c r="Y33" s="18" t="s">
        <v>30</v>
      </c>
      <c r="Z33" s="18" t="s">
        <v>34</v>
      </c>
    </row>
    <row r="34" spans="1:26" s="47" customFormat="1" ht="23.25" x14ac:dyDescent="0.15">
      <c r="A34" s="96"/>
      <c r="B34" s="97"/>
      <c r="C34" s="5" t="s">
        <v>171</v>
      </c>
      <c r="D34" s="16">
        <v>2.5</v>
      </c>
      <c r="E34" s="17">
        <v>40</v>
      </c>
      <c r="F34" s="18">
        <v>40</v>
      </c>
      <c r="G34" s="18"/>
      <c r="H34" s="18"/>
      <c r="I34" s="18"/>
      <c r="J34" s="18"/>
      <c r="K34" s="17">
        <v>40</v>
      </c>
      <c r="L34" s="18"/>
      <c r="M34" s="5" t="s">
        <v>23</v>
      </c>
      <c r="N34" s="18"/>
      <c r="O34" s="6" t="s">
        <v>47</v>
      </c>
      <c r="P34" s="18"/>
      <c r="Q34" s="18">
        <v>2.5</v>
      </c>
      <c r="R34" s="18"/>
      <c r="S34" s="16"/>
      <c r="T34" s="16"/>
      <c r="U34" s="16"/>
      <c r="V34" s="16"/>
      <c r="W34" s="16"/>
      <c r="X34" s="18" t="s">
        <v>45</v>
      </c>
      <c r="Y34" s="18" t="s">
        <v>30</v>
      </c>
      <c r="Z34" s="18" t="s">
        <v>34</v>
      </c>
    </row>
    <row r="35" spans="1:26" s="47" customFormat="1" ht="35.25" x14ac:dyDescent="0.15">
      <c r="A35" s="96"/>
      <c r="B35" s="97"/>
      <c r="C35" s="5" t="s">
        <v>172</v>
      </c>
      <c r="D35" s="16">
        <v>3</v>
      </c>
      <c r="E35" s="17">
        <v>48</v>
      </c>
      <c r="F35" s="18">
        <v>48</v>
      </c>
      <c r="G35" s="18"/>
      <c r="H35" s="18"/>
      <c r="I35" s="18" t="s">
        <v>48</v>
      </c>
      <c r="J35" s="18"/>
      <c r="K35" s="17">
        <v>48</v>
      </c>
      <c r="L35" s="18"/>
      <c r="M35" s="5" t="s">
        <v>23</v>
      </c>
      <c r="N35" s="18"/>
      <c r="O35" s="6" t="s">
        <v>47</v>
      </c>
      <c r="P35" s="18"/>
      <c r="Q35" s="18"/>
      <c r="R35" s="18">
        <v>3</v>
      </c>
      <c r="S35" s="16"/>
      <c r="T35" s="16"/>
      <c r="U35" s="16"/>
      <c r="V35" s="16"/>
      <c r="W35" s="16"/>
      <c r="X35" s="18" t="s">
        <v>45</v>
      </c>
      <c r="Y35" s="18" t="s">
        <v>30</v>
      </c>
      <c r="Z35" s="18" t="s">
        <v>34</v>
      </c>
    </row>
    <row r="36" spans="1:26" s="47" customFormat="1" ht="35.25" x14ac:dyDescent="0.15">
      <c r="A36" s="96"/>
      <c r="B36" s="97"/>
      <c r="C36" s="5" t="s">
        <v>173</v>
      </c>
      <c r="D36" s="16">
        <v>3</v>
      </c>
      <c r="E36" s="17">
        <v>48</v>
      </c>
      <c r="F36" s="18">
        <v>48</v>
      </c>
      <c r="G36" s="18"/>
      <c r="H36" s="18"/>
      <c r="I36" s="18"/>
      <c r="J36" s="18"/>
      <c r="K36" s="17">
        <v>48</v>
      </c>
      <c r="L36" s="18"/>
      <c r="M36" s="5" t="s">
        <v>23</v>
      </c>
      <c r="N36" s="18"/>
      <c r="O36" s="6" t="s">
        <v>47</v>
      </c>
      <c r="P36" s="18"/>
      <c r="Q36" s="18"/>
      <c r="R36" s="18">
        <v>3</v>
      </c>
      <c r="S36" s="16"/>
      <c r="T36" s="16"/>
      <c r="U36" s="16"/>
      <c r="V36" s="16"/>
      <c r="W36" s="16"/>
      <c r="X36" s="18" t="s">
        <v>45</v>
      </c>
      <c r="Y36" s="18" t="s">
        <v>30</v>
      </c>
      <c r="Z36" s="18" t="s">
        <v>34</v>
      </c>
    </row>
    <row r="37" spans="1:26" s="47" customFormat="1" ht="24" x14ac:dyDescent="0.15">
      <c r="A37" s="96"/>
      <c r="B37" s="97"/>
      <c r="C37" s="6" t="s">
        <v>174</v>
      </c>
      <c r="D37" s="16">
        <v>4</v>
      </c>
      <c r="E37" s="16">
        <v>64</v>
      </c>
      <c r="F37" s="16">
        <v>64</v>
      </c>
      <c r="G37" s="16"/>
      <c r="H37" s="16"/>
      <c r="I37" s="16"/>
      <c r="J37" s="16"/>
      <c r="K37" s="16">
        <v>64</v>
      </c>
      <c r="L37" s="18"/>
      <c r="M37" s="5" t="s">
        <v>23</v>
      </c>
      <c r="N37" s="16"/>
      <c r="O37" s="6" t="s">
        <v>49</v>
      </c>
      <c r="P37" s="18"/>
      <c r="Q37" s="18">
        <v>4</v>
      </c>
      <c r="R37" s="18"/>
      <c r="S37" s="16"/>
      <c r="T37" s="16"/>
      <c r="U37" s="16"/>
      <c r="V37" s="16"/>
      <c r="W37" s="16"/>
      <c r="X37" s="18" t="s">
        <v>45</v>
      </c>
      <c r="Y37" s="18" t="s">
        <v>30</v>
      </c>
      <c r="Z37" s="18" t="s">
        <v>34</v>
      </c>
    </row>
    <row r="38" spans="1:26" s="47" customFormat="1" ht="24" x14ac:dyDescent="0.15">
      <c r="A38" s="96"/>
      <c r="B38" s="97"/>
      <c r="C38" s="6" t="s">
        <v>175</v>
      </c>
      <c r="D38" s="16">
        <v>2</v>
      </c>
      <c r="E38" s="16">
        <v>32</v>
      </c>
      <c r="F38" s="16">
        <v>32</v>
      </c>
      <c r="G38" s="16"/>
      <c r="H38" s="16"/>
      <c r="I38" s="16"/>
      <c r="J38" s="16"/>
      <c r="K38" s="16">
        <v>32</v>
      </c>
      <c r="L38" s="18"/>
      <c r="M38" s="5" t="s">
        <v>23</v>
      </c>
      <c r="N38" s="16"/>
      <c r="O38" s="6" t="s">
        <v>49</v>
      </c>
      <c r="P38" s="18"/>
      <c r="Q38" s="18"/>
      <c r="R38" s="18">
        <v>2</v>
      </c>
      <c r="S38" s="16"/>
      <c r="T38" s="16"/>
      <c r="U38" s="16"/>
      <c r="V38" s="16"/>
      <c r="W38" s="16"/>
      <c r="X38" s="18" t="s">
        <v>45</v>
      </c>
      <c r="Y38" s="18" t="s">
        <v>30</v>
      </c>
      <c r="Z38" s="18" t="s">
        <v>34</v>
      </c>
    </row>
    <row r="39" spans="1:26" s="47" customFormat="1" ht="23.25" x14ac:dyDescent="0.15">
      <c r="A39" s="96"/>
      <c r="B39" s="97"/>
      <c r="C39" s="6" t="s">
        <v>176</v>
      </c>
      <c r="D39" s="16">
        <v>2</v>
      </c>
      <c r="E39" s="18">
        <v>64</v>
      </c>
      <c r="F39" s="18">
        <v>4</v>
      </c>
      <c r="G39" s="18"/>
      <c r="H39" s="18"/>
      <c r="I39" s="18">
        <v>60</v>
      </c>
      <c r="J39" s="18"/>
      <c r="K39" s="16">
        <v>64</v>
      </c>
      <c r="L39" s="18"/>
      <c r="M39" s="18"/>
      <c r="N39" s="5" t="s">
        <v>23</v>
      </c>
      <c r="O39" s="6" t="s">
        <v>49</v>
      </c>
      <c r="P39" s="18"/>
      <c r="Q39" s="18"/>
      <c r="R39" s="18">
        <v>2</v>
      </c>
      <c r="S39" s="16"/>
      <c r="T39" s="16"/>
      <c r="U39" s="16"/>
      <c r="V39" s="16"/>
      <c r="W39" s="16"/>
      <c r="X39" s="18" t="s">
        <v>45</v>
      </c>
      <c r="Y39" s="18" t="s">
        <v>30</v>
      </c>
      <c r="Z39" s="18" t="s">
        <v>34</v>
      </c>
    </row>
    <row r="40" spans="1:26" ht="25.5" customHeight="1" x14ac:dyDescent="0.15">
      <c r="A40" s="98"/>
      <c r="B40" s="99"/>
      <c r="C40" s="66" t="s">
        <v>102</v>
      </c>
      <c r="D40" s="65">
        <f>SUM(D32:D39)</f>
        <v>26.5</v>
      </c>
      <c r="E40" s="66">
        <f>SUM(E32:E39)</f>
        <v>456</v>
      </c>
      <c r="F40" s="66">
        <f>SUM(F32:F39)</f>
        <v>396</v>
      </c>
      <c r="G40" s="65"/>
      <c r="H40" s="65"/>
      <c r="I40" s="66">
        <f>SUM(I32:I39)</f>
        <v>60</v>
      </c>
      <c r="J40" s="65"/>
      <c r="K40" s="66">
        <f>SUM(K32:K39)</f>
        <v>456</v>
      </c>
      <c r="L40" s="65"/>
      <c r="M40" s="75"/>
      <c r="N40" s="75"/>
      <c r="O40" s="67"/>
      <c r="P40" s="75">
        <f>SUM(P32:P39)</f>
        <v>5</v>
      </c>
      <c r="Q40" s="75">
        <f>SUM(Q32:Q39)</f>
        <v>11.5</v>
      </c>
      <c r="R40" s="67">
        <f>SUM(R32:R39)</f>
        <v>10</v>
      </c>
      <c r="S40" s="67">
        <v>0</v>
      </c>
      <c r="T40" s="67">
        <v>0</v>
      </c>
      <c r="U40" s="67">
        <v>0</v>
      </c>
      <c r="V40" s="67">
        <v>0</v>
      </c>
      <c r="W40" s="67">
        <v>0</v>
      </c>
      <c r="X40" s="67"/>
      <c r="Y40" s="76"/>
      <c r="Z40" s="76"/>
    </row>
    <row r="41" spans="1:26" s="47" customFormat="1" ht="36" x14ac:dyDescent="0.15">
      <c r="A41" s="93" t="s">
        <v>100</v>
      </c>
      <c r="B41" s="93"/>
      <c r="C41" s="6" t="s">
        <v>177</v>
      </c>
      <c r="D41" s="16">
        <v>2.5</v>
      </c>
      <c r="E41" s="16">
        <v>40</v>
      </c>
      <c r="F41" s="16">
        <v>30</v>
      </c>
      <c r="G41" s="16"/>
      <c r="H41" s="16"/>
      <c r="I41" s="16">
        <v>10</v>
      </c>
      <c r="J41" s="16"/>
      <c r="K41" s="16">
        <v>40</v>
      </c>
      <c r="L41" s="16"/>
      <c r="M41" s="16"/>
      <c r="N41" s="6" t="s">
        <v>23</v>
      </c>
      <c r="O41" s="6" t="s">
        <v>50</v>
      </c>
      <c r="P41" s="18">
        <v>2.5</v>
      </c>
      <c r="Q41" s="18"/>
      <c r="R41" s="18"/>
      <c r="S41" s="16"/>
      <c r="T41" s="16"/>
      <c r="U41" s="16"/>
      <c r="V41" s="16"/>
      <c r="W41" s="16"/>
      <c r="X41" s="18" t="s">
        <v>51</v>
      </c>
      <c r="Y41" s="18" t="s">
        <v>30</v>
      </c>
      <c r="Z41" s="18" t="s">
        <v>34</v>
      </c>
    </row>
    <row r="42" spans="1:26" s="47" customFormat="1" ht="23.25" x14ac:dyDescent="0.15">
      <c r="A42" s="93"/>
      <c r="B42" s="93"/>
      <c r="C42" s="6" t="s">
        <v>178</v>
      </c>
      <c r="D42" s="16">
        <v>2</v>
      </c>
      <c r="E42" s="16">
        <v>32</v>
      </c>
      <c r="F42" s="16">
        <v>32</v>
      </c>
      <c r="G42" s="16"/>
      <c r="H42" s="16"/>
      <c r="I42" s="16"/>
      <c r="J42" s="16"/>
      <c r="K42" s="16">
        <v>32</v>
      </c>
      <c r="L42" s="18"/>
      <c r="M42" s="18"/>
      <c r="N42" s="5" t="s">
        <v>23</v>
      </c>
      <c r="O42" s="6" t="s">
        <v>52</v>
      </c>
      <c r="P42" s="18"/>
      <c r="Q42" s="18">
        <v>2</v>
      </c>
      <c r="R42" s="18"/>
      <c r="S42" s="16"/>
      <c r="T42" s="16"/>
      <c r="U42" s="16"/>
      <c r="V42" s="16"/>
      <c r="W42" s="16"/>
      <c r="X42" s="18" t="s">
        <v>51</v>
      </c>
      <c r="Y42" s="18" t="s">
        <v>30</v>
      </c>
      <c r="Z42" s="18" t="s">
        <v>34</v>
      </c>
    </row>
    <row r="43" spans="1:26" s="47" customFormat="1" ht="24" x14ac:dyDescent="0.15">
      <c r="A43" s="93"/>
      <c r="B43" s="93"/>
      <c r="C43" s="6" t="s">
        <v>179</v>
      </c>
      <c r="D43" s="16">
        <v>3</v>
      </c>
      <c r="E43" s="16">
        <v>48</v>
      </c>
      <c r="F43" s="16">
        <v>42</v>
      </c>
      <c r="G43" s="18"/>
      <c r="H43" s="16"/>
      <c r="I43" s="16">
        <v>6</v>
      </c>
      <c r="J43" s="16"/>
      <c r="K43" s="16">
        <v>48</v>
      </c>
      <c r="L43" s="18"/>
      <c r="M43" s="5" t="s">
        <v>23</v>
      </c>
      <c r="N43" s="16"/>
      <c r="O43" s="6" t="s">
        <v>50</v>
      </c>
      <c r="P43" s="16"/>
      <c r="Q43" s="18">
        <v>3</v>
      </c>
      <c r="R43" s="18"/>
      <c r="S43" s="16"/>
      <c r="T43" s="16"/>
      <c r="U43" s="16"/>
      <c r="V43" s="18"/>
      <c r="W43" s="16"/>
      <c r="X43" s="18" t="s">
        <v>51</v>
      </c>
      <c r="Y43" s="18" t="s">
        <v>30</v>
      </c>
      <c r="Z43" s="18" t="s">
        <v>34</v>
      </c>
    </row>
    <row r="44" spans="1:26" s="47" customFormat="1" ht="24" x14ac:dyDescent="0.15">
      <c r="A44" s="93"/>
      <c r="B44" s="93"/>
      <c r="C44" s="6" t="s">
        <v>180</v>
      </c>
      <c r="D44" s="16">
        <v>3</v>
      </c>
      <c r="E44" s="16">
        <v>48</v>
      </c>
      <c r="F44" s="16">
        <v>42</v>
      </c>
      <c r="G44" s="18"/>
      <c r="H44" s="16"/>
      <c r="I44" s="16">
        <v>6</v>
      </c>
      <c r="J44" s="16"/>
      <c r="K44" s="16">
        <v>48</v>
      </c>
      <c r="L44" s="18"/>
      <c r="M44" s="5" t="s">
        <v>23</v>
      </c>
      <c r="N44" s="16"/>
      <c r="O44" s="6" t="s">
        <v>50</v>
      </c>
      <c r="P44" s="16"/>
      <c r="Q44" s="18"/>
      <c r="R44" s="18">
        <v>3</v>
      </c>
      <c r="S44" s="16"/>
      <c r="T44" s="16"/>
      <c r="U44" s="16"/>
      <c r="V44" s="18"/>
      <c r="W44" s="16"/>
      <c r="X44" s="18" t="s">
        <v>51</v>
      </c>
      <c r="Y44" s="18" t="s">
        <v>30</v>
      </c>
      <c r="Z44" s="18" t="s">
        <v>34</v>
      </c>
    </row>
    <row r="45" spans="1:26" s="47" customFormat="1" ht="23.25" x14ac:dyDescent="0.15">
      <c r="A45" s="93"/>
      <c r="B45" s="93"/>
      <c r="C45" s="6" t="s">
        <v>181</v>
      </c>
      <c r="D45" s="16">
        <v>3.5</v>
      </c>
      <c r="E45" s="16">
        <v>56</v>
      </c>
      <c r="F45" s="16">
        <v>46</v>
      </c>
      <c r="G45" s="18"/>
      <c r="H45" s="16"/>
      <c r="I45" s="16">
        <v>10</v>
      </c>
      <c r="J45" s="16"/>
      <c r="K45" s="16">
        <v>56</v>
      </c>
      <c r="L45" s="18"/>
      <c r="M45" s="5" t="s">
        <v>23</v>
      </c>
      <c r="N45" s="16"/>
      <c r="O45" s="6" t="s">
        <v>50</v>
      </c>
      <c r="P45" s="16"/>
      <c r="Q45" s="18"/>
      <c r="R45" s="16"/>
      <c r="S45" s="18">
        <v>3.5</v>
      </c>
      <c r="T45" s="16"/>
      <c r="U45" s="16"/>
      <c r="V45" s="18"/>
      <c r="W45" s="16"/>
      <c r="X45" s="18" t="s">
        <v>51</v>
      </c>
      <c r="Y45" s="18" t="s">
        <v>30</v>
      </c>
      <c r="Z45" s="18" t="s">
        <v>34</v>
      </c>
    </row>
    <row r="46" spans="1:26" s="47" customFormat="1" ht="23.25" x14ac:dyDescent="0.15">
      <c r="A46" s="93"/>
      <c r="B46" s="93"/>
      <c r="C46" s="6" t="s">
        <v>182</v>
      </c>
      <c r="D46" s="16">
        <v>3</v>
      </c>
      <c r="E46" s="16">
        <v>48</v>
      </c>
      <c r="F46" s="16">
        <v>38</v>
      </c>
      <c r="G46" s="18"/>
      <c r="H46" s="16"/>
      <c r="I46" s="16">
        <v>10</v>
      </c>
      <c r="J46" s="16"/>
      <c r="K46" s="16">
        <v>48</v>
      </c>
      <c r="L46" s="18"/>
      <c r="M46" s="5" t="s">
        <v>23</v>
      </c>
      <c r="N46" s="16"/>
      <c r="O46" s="6" t="s">
        <v>50</v>
      </c>
      <c r="P46" s="16"/>
      <c r="Q46" s="18"/>
      <c r="R46" s="18">
        <v>3</v>
      </c>
      <c r="S46" s="18"/>
      <c r="T46" s="16"/>
      <c r="U46" s="16"/>
      <c r="V46" s="18"/>
      <c r="W46" s="16"/>
      <c r="X46" s="18" t="s">
        <v>51</v>
      </c>
      <c r="Y46" s="18" t="s">
        <v>30</v>
      </c>
      <c r="Z46" s="18" t="s">
        <v>34</v>
      </c>
    </row>
    <row r="47" spans="1:26" s="47" customFormat="1" ht="23.25" x14ac:dyDescent="0.15">
      <c r="A47" s="93"/>
      <c r="B47" s="93"/>
      <c r="C47" s="6" t="s">
        <v>183</v>
      </c>
      <c r="D47" s="16">
        <v>3</v>
      </c>
      <c r="E47" s="16">
        <v>48</v>
      </c>
      <c r="F47" s="16">
        <v>40</v>
      </c>
      <c r="G47" s="16"/>
      <c r="H47" s="16"/>
      <c r="I47" s="16">
        <v>8</v>
      </c>
      <c r="J47" s="16"/>
      <c r="K47" s="16">
        <v>48</v>
      </c>
      <c r="L47" s="18"/>
      <c r="M47" s="5" t="s">
        <v>23</v>
      </c>
      <c r="N47" s="16"/>
      <c r="O47" s="6" t="s">
        <v>52</v>
      </c>
      <c r="P47" s="18"/>
      <c r="Q47" s="18"/>
      <c r="R47" s="18">
        <v>3</v>
      </c>
      <c r="S47" s="16"/>
      <c r="T47" s="16"/>
      <c r="U47" s="16"/>
      <c r="V47" s="16"/>
      <c r="W47" s="16"/>
      <c r="X47" s="48" t="s">
        <v>51</v>
      </c>
      <c r="Y47" s="48" t="s">
        <v>30</v>
      </c>
      <c r="Z47" s="49" t="s">
        <v>34</v>
      </c>
    </row>
    <row r="48" spans="1:26" s="47" customFormat="1" ht="23.25" x14ac:dyDescent="0.15">
      <c r="A48" s="93"/>
      <c r="B48" s="93"/>
      <c r="C48" s="6" t="s">
        <v>184</v>
      </c>
      <c r="D48" s="16">
        <v>2.5</v>
      </c>
      <c r="E48" s="16">
        <v>40</v>
      </c>
      <c r="F48" s="16">
        <v>36</v>
      </c>
      <c r="G48" s="16"/>
      <c r="H48" s="16"/>
      <c r="I48" s="16">
        <v>4</v>
      </c>
      <c r="J48" s="16"/>
      <c r="K48" s="16">
        <v>36</v>
      </c>
      <c r="L48" s="18"/>
      <c r="M48" s="5" t="s">
        <v>23</v>
      </c>
      <c r="N48" s="16"/>
      <c r="O48" s="6" t="s">
        <v>50</v>
      </c>
      <c r="P48" s="18"/>
      <c r="Q48" s="18"/>
      <c r="R48" s="18"/>
      <c r="S48" s="16">
        <v>2.5</v>
      </c>
      <c r="T48" s="16"/>
      <c r="U48" s="16"/>
      <c r="V48" s="16"/>
      <c r="W48" s="16"/>
      <c r="X48" s="18" t="s">
        <v>51</v>
      </c>
      <c r="Y48" s="18" t="s">
        <v>30</v>
      </c>
      <c r="Z48" s="18" t="s">
        <v>34</v>
      </c>
    </row>
    <row r="49" spans="1:251" s="47" customFormat="1" ht="35.25" x14ac:dyDescent="0.15">
      <c r="A49" s="93"/>
      <c r="B49" s="93"/>
      <c r="C49" s="6" t="s">
        <v>185</v>
      </c>
      <c r="D49" s="16">
        <v>2.5</v>
      </c>
      <c r="E49" s="16">
        <v>40</v>
      </c>
      <c r="F49" s="16">
        <v>32</v>
      </c>
      <c r="G49" s="18"/>
      <c r="H49" s="16"/>
      <c r="I49" s="16">
        <v>8</v>
      </c>
      <c r="J49" s="16"/>
      <c r="K49" s="16">
        <v>40</v>
      </c>
      <c r="L49" s="18"/>
      <c r="N49" s="5" t="s">
        <v>23</v>
      </c>
      <c r="O49" s="6" t="s">
        <v>50</v>
      </c>
      <c r="P49" s="16"/>
      <c r="Q49" s="18"/>
      <c r="R49" s="16"/>
      <c r="S49" s="18">
        <v>2.5</v>
      </c>
      <c r="T49" s="16"/>
      <c r="U49" s="16"/>
      <c r="V49" s="18"/>
      <c r="W49" s="16"/>
      <c r="X49" s="18" t="s">
        <v>51</v>
      </c>
      <c r="Y49" s="18" t="s">
        <v>30</v>
      </c>
      <c r="Z49" s="18" t="s">
        <v>34</v>
      </c>
    </row>
    <row r="50" spans="1:251" s="47" customFormat="1" ht="24" x14ac:dyDescent="0.15">
      <c r="A50" s="93"/>
      <c r="B50" s="93"/>
      <c r="C50" s="6" t="s">
        <v>186</v>
      </c>
      <c r="D50" s="16">
        <v>3</v>
      </c>
      <c r="E50" s="16">
        <v>48</v>
      </c>
      <c r="F50" s="16">
        <v>40</v>
      </c>
      <c r="G50" s="18"/>
      <c r="H50" s="16"/>
      <c r="I50" s="16">
        <v>8</v>
      </c>
      <c r="J50" s="16"/>
      <c r="K50" s="16">
        <v>48</v>
      </c>
      <c r="L50" s="18"/>
      <c r="M50" s="5" t="s">
        <v>23</v>
      </c>
      <c r="N50" s="18"/>
      <c r="O50" s="6" t="s">
        <v>50</v>
      </c>
      <c r="P50" s="16"/>
      <c r="Q50" s="18"/>
      <c r="R50" s="16"/>
      <c r="S50" s="18">
        <v>3</v>
      </c>
      <c r="T50" s="16"/>
      <c r="U50" s="16"/>
      <c r="V50" s="18"/>
      <c r="W50" s="16"/>
      <c r="X50" s="18" t="s">
        <v>51</v>
      </c>
      <c r="Y50" s="18" t="s">
        <v>30</v>
      </c>
      <c r="Z50" s="18" t="s">
        <v>34</v>
      </c>
    </row>
    <row r="51" spans="1:251" ht="24.95" customHeight="1" x14ac:dyDescent="0.15">
      <c r="A51" s="93"/>
      <c r="B51" s="93"/>
      <c r="C51" s="66" t="s">
        <v>103</v>
      </c>
      <c r="D51" s="65">
        <f>SUM(D41:D50)</f>
        <v>28</v>
      </c>
      <c r="E51" s="66">
        <f>SUM(E41:E50)</f>
        <v>448</v>
      </c>
      <c r="F51" s="66">
        <f>SUM(F41:F50)</f>
        <v>378</v>
      </c>
      <c r="G51" s="65"/>
      <c r="H51" s="65"/>
      <c r="I51" s="66">
        <f>SUM(I41:I50)</f>
        <v>70</v>
      </c>
      <c r="J51" s="65"/>
      <c r="K51" s="66">
        <f>SUM(K41:K50)</f>
        <v>444</v>
      </c>
      <c r="L51" s="65"/>
      <c r="M51" s="75"/>
      <c r="N51" s="75"/>
      <c r="O51" s="67"/>
      <c r="P51" s="75">
        <f>SUM(P41:P50)</f>
        <v>2.5</v>
      </c>
      <c r="Q51" s="75">
        <f>SUM(Q41:Q50)</f>
        <v>5</v>
      </c>
      <c r="R51" s="67">
        <f>SUM(R44:R50)</f>
        <v>9</v>
      </c>
      <c r="S51" s="67">
        <f>SUM(S41:S50)</f>
        <v>11.5</v>
      </c>
      <c r="T51" s="67">
        <v>0</v>
      </c>
      <c r="U51" s="67">
        <v>0</v>
      </c>
      <c r="V51" s="67">
        <v>0</v>
      </c>
      <c r="W51" s="67">
        <v>0</v>
      </c>
      <c r="X51" s="67"/>
      <c r="Y51" s="76"/>
      <c r="Z51" s="76"/>
    </row>
    <row r="52" spans="1:251" s="47" customFormat="1" ht="23.25" x14ac:dyDescent="0.15">
      <c r="A52" s="93" t="s">
        <v>101</v>
      </c>
      <c r="B52" s="93"/>
      <c r="C52" s="9" t="s">
        <v>187</v>
      </c>
      <c r="D52" s="19">
        <v>3</v>
      </c>
      <c r="E52" s="9">
        <v>48</v>
      </c>
      <c r="F52" s="9">
        <v>40</v>
      </c>
      <c r="G52" s="9"/>
      <c r="H52" s="9"/>
      <c r="I52" s="9">
        <v>8</v>
      </c>
      <c r="J52" s="9"/>
      <c r="K52" s="9">
        <v>48</v>
      </c>
      <c r="L52" s="9"/>
      <c r="M52" s="9" t="s">
        <v>23</v>
      </c>
      <c r="N52" s="9"/>
      <c r="O52" s="9" t="s">
        <v>50</v>
      </c>
      <c r="P52" s="5"/>
      <c r="Q52" s="5"/>
      <c r="R52" s="5"/>
      <c r="S52" s="6"/>
      <c r="T52" s="6">
        <v>3</v>
      </c>
      <c r="U52" s="6"/>
      <c r="V52" s="6"/>
      <c r="W52" s="6"/>
      <c r="X52" s="11" t="s">
        <v>53</v>
      </c>
      <c r="Y52" s="11" t="s">
        <v>30</v>
      </c>
      <c r="Z52" s="11" t="s">
        <v>34</v>
      </c>
    </row>
    <row r="53" spans="1:251" s="47" customFormat="1" ht="23.25" x14ac:dyDescent="0.15">
      <c r="A53" s="93"/>
      <c r="B53" s="93"/>
      <c r="C53" s="9" t="s">
        <v>188</v>
      </c>
      <c r="D53" s="19">
        <v>6</v>
      </c>
      <c r="E53" s="16">
        <v>96</v>
      </c>
      <c r="F53" s="16">
        <v>80</v>
      </c>
      <c r="G53" s="19"/>
      <c r="H53" s="19"/>
      <c r="I53" s="19">
        <v>16</v>
      </c>
      <c r="J53" s="19"/>
      <c r="K53" s="16">
        <v>96</v>
      </c>
      <c r="L53" s="20"/>
      <c r="M53" s="2" t="s">
        <v>23</v>
      </c>
      <c r="N53" s="19"/>
      <c r="O53" s="2" t="s">
        <v>50</v>
      </c>
      <c r="P53" s="19"/>
      <c r="Q53" s="19"/>
      <c r="R53" s="19"/>
      <c r="S53" s="20"/>
      <c r="T53" s="19">
        <v>6</v>
      </c>
      <c r="U53" s="19"/>
      <c r="V53" s="19"/>
      <c r="W53" s="19"/>
      <c r="X53" s="19" t="s">
        <v>53</v>
      </c>
      <c r="Y53" s="19" t="s">
        <v>30</v>
      </c>
      <c r="Z53" s="19" t="s">
        <v>34</v>
      </c>
    </row>
    <row r="54" spans="1:251" s="47" customFormat="1" ht="23.25" x14ac:dyDescent="0.15">
      <c r="A54" s="93"/>
      <c r="B54" s="93"/>
      <c r="C54" s="9" t="s">
        <v>189</v>
      </c>
      <c r="D54" s="16">
        <v>0.5</v>
      </c>
      <c r="E54" s="16">
        <f>D54*16</f>
        <v>8</v>
      </c>
      <c r="F54" s="16">
        <f>E54-H54-I54</f>
        <v>8</v>
      </c>
      <c r="G54" s="16"/>
      <c r="H54" s="16"/>
      <c r="I54" s="16"/>
      <c r="J54" s="16"/>
      <c r="K54" s="16">
        <f t="shared" ref="K54:K59" si="2">E54</f>
        <v>8</v>
      </c>
      <c r="L54" s="17"/>
      <c r="M54" s="18"/>
      <c r="N54" s="6" t="s">
        <v>23</v>
      </c>
      <c r="O54" s="6" t="s">
        <v>50</v>
      </c>
      <c r="P54" s="19"/>
      <c r="Q54" s="19"/>
      <c r="R54" s="17"/>
      <c r="S54" s="19"/>
      <c r="T54" s="19">
        <f>D54</f>
        <v>0.5</v>
      </c>
      <c r="U54" s="19"/>
      <c r="V54" s="19"/>
      <c r="W54" s="19"/>
      <c r="X54" s="19" t="s">
        <v>53</v>
      </c>
      <c r="Y54" s="19" t="s">
        <v>30</v>
      </c>
      <c r="Z54" s="19" t="s">
        <v>34</v>
      </c>
    </row>
    <row r="55" spans="1:251" s="47" customFormat="1" ht="23.25" x14ac:dyDescent="0.15">
      <c r="A55" s="93"/>
      <c r="B55" s="93"/>
      <c r="C55" s="9" t="s">
        <v>190</v>
      </c>
      <c r="D55" s="19">
        <v>3</v>
      </c>
      <c r="E55" s="16">
        <v>48</v>
      </c>
      <c r="F55" s="16">
        <v>48</v>
      </c>
      <c r="G55" s="19" t="s">
        <v>48</v>
      </c>
      <c r="H55" s="19"/>
      <c r="I55" s="19"/>
      <c r="J55" s="19"/>
      <c r="K55" s="16">
        <v>48</v>
      </c>
      <c r="L55" s="19"/>
      <c r="M55" s="6" t="s">
        <v>23</v>
      </c>
      <c r="N55" s="19"/>
      <c r="O55" s="2" t="s">
        <v>50</v>
      </c>
      <c r="P55" s="19"/>
      <c r="Q55" s="19"/>
      <c r="R55" s="19"/>
      <c r="S55" s="19"/>
      <c r="T55" s="19">
        <f>D55</f>
        <v>3</v>
      </c>
      <c r="U55" s="19"/>
      <c r="V55" s="19"/>
      <c r="W55" s="19"/>
      <c r="X55" s="19" t="s">
        <v>53</v>
      </c>
      <c r="Y55" s="19" t="s">
        <v>30</v>
      </c>
      <c r="Z55" s="19" t="s">
        <v>34</v>
      </c>
    </row>
    <row r="56" spans="1:251" s="47" customFormat="1" ht="23.25" x14ac:dyDescent="0.15">
      <c r="A56" s="93"/>
      <c r="B56" s="93"/>
      <c r="C56" s="9" t="s">
        <v>191</v>
      </c>
      <c r="D56" s="16">
        <v>3</v>
      </c>
      <c r="E56" s="16">
        <f>D56*16</f>
        <v>48</v>
      </c>
      <c r="F56" s="16">
        <f>E56-H56-I56</f>
        <v>48</v>
      </c>
      <c r="G56" s="16"/>
      <c r="H56" s="16"/>
      <c r="I56" s="16"/>
      <c r="J56" s="16"/>
      <c r="K56" s="16">
        <f t="shared" si="2"/>
        <v>48</v>
      </c>
      <c r="L56" s="16"/>
      <c r="M56" s="6" t="s">
        <v>23</v>
      </c>
      <c r="N56" s="16"/>
      <c r="O56" s="6" t="s">
        <v>50</v>
      </c>
      <c r="P56" s="19"/>
      <c r="Q56" s="19"/>
      <c r="R56" s="19"/>
      <c r="S56" s="19"/>
      <c r="T56" s="19"/>
      <c r="U56" s="19">
        <f>D56</f>
        <v>3</v>
      </c>
      <c r="V56" s="19"/>
      <c r="W56" s="19"/>
      <c r="X56" s="19" t="s">
        <v>53</v>
      </c>
      <c r="Y56" s="19" t="s">
        <v>30</v>
      </c>
      <c r="Z56" s="19" t="s">
        <v>34</v>
      </c>
    </row>
    <row r="57" spans="1:251" s="47" customFormat="1" ht="23.25" x14ac:dyDescent="0.15">
      <c r="A57" s="93"/>
      <c r="B57" s="93"/>
      <c r="C57" s="9" t="s">
        <v>192</v>
      </c>
      <c r="D57" s="16">
        <v>3</v>
      </c>
      <c r="E57" s="16">
        <f>D57*16</f>
        <v>48</v>
      </c>
      <c r="F57" s="16">
        <f>E57-H57-I57</f>
        <v>44</v>
      </c>
      <c r="G57" s="19"/>
      <c r="H57" s="19"/>
      <c r="I57" s="19">
        <v>4</v>
      </c>
      <c r="J57" s="19"/>
      <c r="K57" s="16">
        <f t="shared" si="2"/>
        <v>48</v>
      </c>
      <c r="L57" s="19"/>
      <c r="M57" s="2" t="s">
        <v>23</v>
      </c>
      <c r="N57" s="19"/>
      <c r="O57" s="2" t="s">
        <v>50</v>
      </c>
      <c r="P57" s="19"/>
      <c r="Q57" s="19"/>
      <c r="R57" s="19"/>
      <c r="S57" s="19"/>
      <c r="T57" s="19"/>
      <c r="U57" s="19"/>
      <c r="V57" s="19">
        <v>3</v>
      </c>
      <c r="W57" s="19"/>
      <c r="X57" s="19" t="s">
        <v>53</v>
      </c>
      <c r="Y57" s="19" t="s">
        <v>30</v>
      </c>
      <c r="Z57" s="19" t="s">
        <v>34</v>
      </c>
    </row>
    <row r="58" spans="1:251" s="47" customFormat="1" ht="23.25" x14ac:dyDescent="0.15">
      <c r="A58" s="93"/>
      <c r="B58" s="93"/>
      <c r="C58" s="9" t="s">
        <v>193</v>
      </c>
      <c r="D58" s="16">
        <v>2.5</v>
      </c>
      <c r="E58" s="16">
        <v>40</v>
      </c>
      <c r="F58" s="16">
        <v>32</v>
      </c>
      <c r="G58" s="16"/>
      <c r="H58" s="16"/>
      <c r="I58" s="16">
        <v>8</v>
      </c>
      <c r="J58" s="16"/>
      <c r="K58" s="16">
        <f t="shared" si="2"/>
        <v>40</v>
      </c>
      <c r="L58" s="16"/>
      <c r="M58" s="6" t="s">
        <v>23</v>
      </c>
      <c r="N58" s="16"/>
      <c r="O58" s="6" t="s">
        <v>50</v>
      </c>
      <c r="P58" s="19"/>
      <c r="Q58" s="19"/>
      <c r="R58" s="19"/>
      <c r="S58" s="19"/>
      <c r="T58" s="19"/>
      <c r="U58" s="19">
        <f>D58</f>
        <v>2.5</v>
      </c>
      <c r="V58" s="19"/>
      <c r="W58" s="19"/>
      <c r="X58" s="19" t="s">
        <v>53</v>
      </c>
      <c r="Y58" s="19" t="s">
        <v>30</v>
      </c>
      <c r="Z58" s="19" t="s">
        <v>34</v>
      </c>
    </row>
    <row r="59" spans="1:251" s="47" customFormat="1" ht="23.25" x14ac:dyDescent="0.15">
      <c r="A59" s="93"/>
      <c r="B59" s="93"/>
      <c r="C59" s="9" t="s">
        <v>194</v>
      </c>
      <c r="D59" s="16">
        <v>2.5</v>
      </c>
      <c r="E59" s="16">
        <f>D59*16</f>
        <v>40</v>
      </c>
      <c r="F59" s="16">
        <v>32</v>
      </c>
      <c r="G59" s="16"/>
      <c r="H59" s="16"/>
      <c r="I59" s="16">
        <v>8</v>
      </c>
      <c r="J59" s="16"/>
      <c r="K59" s="16">
        <f t="shared" si="2"/>
        <v>40</v>
      </c>
      <c r="L59" s="16"/>
      <c r="M59" s="6" t="s">
        <v>23</v>
      </c>
      <c r="N59" s="16"/>
      <c r="O59" s="6" t="s">
        <v>50</v>
      </c>
      <c r="P59" s="19"/>
      <c r="Q59" s="19"/>
      <c r="R59" s="19"/>
      <c r="S59" s="19"/>
      <c r="T59" s="19">
        <v>2.5</v>
      </c>
      <c r="U59" s="19"/>
      <c r="V59" s="19"/>
      <c r="W59" s="19"/>
      <c r="X59" s="19" t="s">
        <v>53</v>
      </c>
      <c r="Y59" s="19" t="s">
        <v>30</v>
      </c>
      <c r="Z59" s="19" t="s">
        <v>34</v>
      </c>
    </row>
    <row r="60" spans="1:251" ht="23.45" customHeight="1" x14ac:dyDescent="0.15">
      <c r="A60" s="93"/>
      <c r="B60" s="93"/>
      <c r="C60" s="66" t="s">
        <v>103</v>
      </c>
      <c r="D60" s="65">
        <f>SUM(D52:D59)</f>
        <v>23.5</v>
      </c>
      <c r="E60" s="66">
        <f>SUM(E52:E59)</f>
        <v>376</v>
      </c>
      <c r="F60" s="66">
        <f>SUM(F52:F59)</f>
        <v>332</v>
      </c>
      <c r="G60" s="66"/>
      <c r="H60" s="66"/>
      <c r="I60" s="66">
        <f>SUM(I52:I59)</f>
        <v>44</v>
      </c>
      <c r="J60" s="66"/>
      <c r="K60" s="66">
        <f>SUM(K52:K59)</f>
        <v>376</v>
      </c>
      <c r="L60" s="65"/>
      <c r="M60" s="75"/>
      <c r="N60" s="75"/>
      <c r="O60" s="67"/>
      <c r="P60" s="75">
        <v>0</v>
      </c>
      <c r="Q60" s="75">
        <v>0</v>
      </c>
      <c r="R60" s="75">
        <v>0</v>
      </c>
      <c r="S60" s="75">
        <v>0</v>
      </c>
      <c r="T60" s="75">
        <f>SUM(T52:T59)</f>
        <v>15</v>
      </c>
      <c r="U60" s="75">
        <f>SUM(U52:U59)</f>
        <v>5.5</v>
      </c>
      <c r="V60" s="75">
        <v>0</v>
      </c>
      <c r="W60" s="75">
        <v>0</v>
      </c>
      <c r="X60" s="76"/>
      <c r="Y60" s="76"/>
      <c r="Z60" s="76"/>
    </row>
    <row r="61" spans="1:251" ht="53.45" customHeight="1" x14ac:dyDescent="0.15">
      <c r="A61" s="116" t="s">
        <v>54</v>
      </c>
      <c r="B61" s="118" t="s">
        <v>55</v>
      </c>
      <c r="C61" s="6" t="s">
        <v>195</v>
      </c>
      <c r="D61" s="7">
        <v>2</v>
      </c>
      <c r="E61" s="6">
        <v>32</v>
      </c>
      <c r="F61" s="6">
        <v>32</v>
      </c>
      <c r="G61" s="6"/>
      <c r="H61" s="6"/>
      <c r="I61" s="6"/>
      <c r="J61" s="6"/>
      <c r="K61" s="6">
        <v>32</v>
      </c>
      <c r="L61" s="6"/>
      <c r="M61" s="6" t="s">
        <v>23</v>
      </c>
      <c r="N61" s="6"/>
      <c r="O61" s="6" t="s">
        <v>37</v>
      </c>
      <c r="P61" s="5"/>
      <c r="Q61" s="5"/>
      <c r="R61" s="5">
        <v>2</v>
      </c>
      <c r="S61" s="5"/>
      <c r="T61" s="114" t="s">
        <v>91</v>
      </c>
      <c r="U61" s="114"/>
      <c r="V61" s="114"/>
      <c r="W61" s="114"/>
      <c r="X61" s="16" t="s">
        <v>56</v>
      </c>
      <c r="Y61" s="16" t="s">
        <v>57</v>
      </c>
      <c r="Z61" s="16" t="s">
        <v>58</v>
      </c>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row>
    <row r="62" spans="1:251" ht="50.1" customHeight="1" x14ac:dyDescent="0.15">
      <c r="A62" s="117"/>
      <c r="B62" s="119"/>
      <c r="C62" s="6" t="s">
        <v>113</v>
      </c>
      <c r="D62" s="7">
        <v>2</v>
      </c>
      <c r="E62" s="6">
        <v>32</v>
      </c>
      <c r="F62" s="6">
        <v>32</v>
      </c>
      <c r="G62" s="6"/>
      <c r="H62" s="6"/>
      <c r="I62" s="6"/>
      <c r="J62" s="6"/>
      <c r="K62" s="6">
        <v>32</v>
      </c>
      <c r="L62" s="6"/>
      <c r="M62" s="6" t="s">
        <v>23</v>
      </c>
      <c r="N62" s="6"/>
      <c r="O62" s="6" t="s">
        <v>37</v>
      </c>
      <c r="P62" s="5"/>
      <c r="Q62" s="5"/>
      <c r="R62" s="5"/>
      <c r="S62" s="5">
        <v>2</v>
      </c>
      <c r="T62" s="114" t="s">
        <v>92</v>
      </c>
      <c r="U62" s="114"/>
      <c r="V62" s="114"/>
      <c r="W62" s="114"/>
      <c r="X62" s="16" t="s">
        <v>56</v>
      </c>
      <c r="Y62" s="16" t="s">
        <v>57</v>
      </c>
      <c r="Z62" s="16" t="s">
        <v>58</v>
      </c>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row>
    <row r="63" spans="1:251" ht="28.5" customHeight="1" x14ac:dyDescent="0.15">
      <c r="A63" s="117"/>
      <c r="B63" s="120"/>
      <c r="C63" s="77" t="s">
        <v>59</v>
      </c>
      <c r="D63" s="78" t="s">
        <v>60</v>
      </c>
      <c r="E63" s="77">
        <v>0</v>
      </c>
      <c r="F63" s="77">
        <v>0</v>
      </c>
      <c r="G63" s="77"/>
      <c r="H63" s="77"/>
      <c r="I63" s="77"/>
      <c r="J63" s="77"/>
      <c r="K63" s="77">
        <v>0</v>
      </c>
      <c r="L63" s="77"/>
      <c r="M63" s="77"/>
      <c r="N63" s="77"/>
      <c r="O63" s="77"/>
      <c r="P63" s="77">
        <v>0</v>
      </c>
      <c r="Q63" s="77">
        <v>0</v>
      </c>
      <c r="R63" s="77">
        <f>SUM(R61:R62)</f>
        <v>2</v>
      </c>
      <c r="S63" s="77">
        <f>SUM(S61:S62)</f>
        <v>2</v>
      </c>
      <c r="T63" s="79"/>
      <c r="U63" s="79"/>
      <c r="V63" s="79"/>
      <c r="W63" s="79"/>
      <c r="X63" s="80"/>
      <c r="Y63" s="80"/>
      <c r="Z63" s="80"/>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row>
    <row r="64" spans="1:251" ht="23.25" x14ac:dyDescent="0.15">
      <c r="A64" s="117"/>
      <c r="B64" s="116" t="s">
        <v>61</v>
      </c>
      <c r="C64" s="63" t="s">
        <v>114</v>
      </c>
      <c r="D64" s="16">
        <v>2</v>
      </c>
      <c r="E64" s="6">
        <v>32</v>
      </c>
      <c r="F64" s="6">
        <v>32</v>
      </c>
      <c r="G64" s="6"/>
      <c r="H64" s="6"/>
      <c r="I64" s="6"/>
      <c r="J64" s="6"/>
      <c r="K64" s="6">
        <v>32</v>
      </c>
      <c r="L64" s="9"/>
      <c r="M64" s="6" t="s">
        <v>23</v>
      </c>
      <c r="N64" s="2"/>
      <c r="O64" s="44" t="s">
        <v>50</v>
      </c>
      <c r="P64" s="2"/>
      <c r="Q64" s="2"/>
      <c r="R64" s="2"/>
      <c r="S64" s="2">
        <v>2</v>
      </c>
      <c r="T64" s="2"/>
      <c r="U64" s="2"/>
      <c r="V64" s="2"/>
      <c r="W64" s="19"/>
      <c r="X64" s="19" t="s">
        <v>45</v>
      </c>
      <c r="Y64" s="19" t="s">
        <v>30</v>
      </c>
      <c r="Z64" s="19" t="s">
        <v>34</v>
      </c>
    </row>
    <row r="65" spans="1:26" ht="23.25" x14ac:dyDescent="0.15">
      <c r="A65" s="117"/>
      <c r="B65" s="117"/>
      <c r="C65" s="63" t="s">
        <v>115</v>
      </c>
      <c r="D65" s="16">
        <v>2.5</v>
      </c>
      <c r="E65" s="16">
        <f>D65*16</f>
        <v>40</v>
      </c>
      <c r="F65" s="16">
        <f>E65-H65-I65</f>
        <v>40</v>
      </c>
      <c r="G65" s="16"/>
      <c r="H65" s="16"/>
      <c r="I65" s="16"/>
      <c r="J65" s="16"/>
      <c r="K65" s="16">
        <f>E65</f>
        <v>40</v>
      </c>
      <c r="L65" s="23"/>
      <c r="M65" s="23"/>
      <c r="N65" s="2" t="s">
        <v>23</v>
      </c>
      <c r="O65" s="2" t="s">
        <v>47</v>
      </c>
      <c r="P65" s="19"/>
      <c r="Q65" s="19"/>
      <c r="R65" s="19"/>
      <c r="S65" s="19">
        <f>D65</f>
        <v>2.5</v>
      </c>
      <c r="T65" s="19"/>
      <c r="U65" s="19"/>
      <c r="V65" s="19"/>
      <c r="W65" s="19"/>
      <c r="X65" s="19" t="s">
        <v>45</v>
      </c>
      <c r="Y65" s="19" t="s">
        <v>30</v>
      </c>
      <c r="Z65" s="19" t="s">
        <v>34</v>
      </c>
    </row>
    <row r="66" spans="1:26" ht="23.25" x14ac:dyDescent="0.15">
      <c r="A66" s="117"/>
      <c r="B66" s="117"/>
      <c r="C66" s="63" t="s">
        <v>116</v>
      </c>
      <c r="D66" s="16">
        <v>2</v>
      </c>
      <c r="E66" s="16">
        <f>D66*16</f>
        <v>32</v>
      </c>
      <c r="F66" s="16">
        <f>E66-H66-I66</f>
        <v>32</v>
      </c>
      <c r="G66" s="16"/>
      <c r="H66" s="16"/>
      <c r="I66" s="16"/>
      <c r="J66" s="16"/>
      <c r="K66" s="16">
        <f>E66</f>
        <v>32</v>
      </c>
      <c r="L66" s="23"/>
      <c r="M66" s="23"/>
      <c r="N66" s="2" t="s">
        <v>23</v>
      </c>
      <c r="O66" s="44" t="s">
        <v>50</v>
      </c>
      <c r="P66" s="19"/>
      <c r="Q66" s="19"/>
      <c r="R66" s="19"/>
      <c r="S66" s="19">
        <f>D66</f>
        <v>2</v>
      </c>
      <c r="T66" s="19"/>
      <c r="U66" s="19"/>
      <c r="V66" s="19"/>
      <c r="W66" s="19"/>
      <c r="X66" s="19" t="s">
        <v>45</v>
      </c>
      <c r="Y66" s="19" t="s">
        <v>30</v>
      </c>
      <c r="Z66" s="19" t="s">
        <v>34</v>
      </c>
    </row>
    <row r="67" spans="1:26" ht="35.25" customHeight="1" x14ac:dyDescent="0.15">
      <c r="A67" s="117"/>
      <c r="B67" s="117"/>
      <c r="C67" s="2" t="s">
        <v>117</v>
      </c>
      <c r="D67" s="9">
        <v>2</v>
      </c>
      <c r="E67" s="16" t="s">
        <v>118</v>
      </c>
      <c r="F67" s="9">
        <v>32</v>
      </c>
      <c r="G67" s="9"/>
      <c r="H67" s="9"/>
      <c r="I67" s="9">
        <v>0</v>
      </c>
      <c r="J67" s="9"/>
      <c r="K67" s="9">
        <v>32</v>
      </c>
      <c r="L67" s="24" t="s">
        <v>62</v>
      </c>
      <c r="M67" s="9"/>
      <c r="N67" s="9" t="s">
        <v>23</v>
      </c>
      <c r="O67" s="9" t="s">
        <v>50</v>
      </c>
      <c r="P67" s="5">
        <v>0</v>
      </c>
      <c r="Q67" s="5">
        <v>2</v>
      </c>
      <c r="R67" s="5"/>
      <c r="S67" s="6"/>
      <c r="T67" s="6"/>
      <c r="U67" s="6"/>
      <c r="V67" s="6"/>
      <c r="W67" s="6"/>
      <c r="X67" s="50" t="s">
        <v>53</v>
      </c>
      <c r="Y67" s="50" t="s">
        <v>30</v>
      </c>
      <c r="Z67" s="51" t="s">
        <v>34</v>
      </c>
    </row>
    <row r="68" spans="1:26" ht="23.25" x14ac:dyDescent="0.15">
      <c r="A68" s="117"/>
      <c r="B68" s="117"/>
      <c r="C68" s="9" t="s">
        <v>119</v>
      </c>
      <c r="D68" s="16">
        <v>2</v>
      </c>
      <c r="E68" s="16">
        <f>D68*16</f>
        <v>32</v>
      </c>
      <c r="F68" s="16">
        <f>E68-H68-I68</f>
        <v>32</v>
      </c>
      <c r="G68" s="23"/>
      <c r="H68" s="23"/>
      <c r="I68" s="23"/>
      <c r="J68" s="23"/>
      <c r="K68" s="16">
        <f>E68</f>
        <v>32</v>
      </c>
      <c r="L68" s="23"/>
      <c r="M68" s="23"/>
      <c r="N68" s="6" t="s">
        <v>23</v>
      </c>
      <c r="O68" s="6" t="s">
        <v>50</v>
      </c>
      <c r="P68" s="19"/>
      <c r="Q68" s="19"/>
      <c r="R68" s="19"/>
      <c r="S68" s="19"/>
      <c r="T68" s="19"/>
      <c r="U68" s="19">
        <f>D68</f>
        <v>2</v>
      </c>
      <c r="V68" s="19"/>
      <c r="W68" s="19"/>
      <c r="X68" s="19" t="s">
        <v>36</v>
      </c>
      <c r="Y68" s="19" t="s">
        <v>32</v>
      </c>
      <c r="Z68" s="19" t="s">
        <v>34</v>
      </c>
    </row>
    <row r="69" spans="1:26" ht="24.6" customHeight="1" x14ac:dyDescent="0.15">
      <c r="A69" s="117"/>
      <c r="B69" s="117"/>
      <c r="C69" s="6" t="s">
        <v>104</v>
      </c>
      <c r="D69" s="21" t="s">
        <v>63</v>
      </c>
      <c r="E69" s="11">
        <v>32</v>
      </c>
      <c r="F69" s="11">
        <v>32</v>
      </c>
      <c r="G69" s="6"/>
      <c r="H69" s="6"/>
      <c r="I69" s="6"/>
      <c r="J69" s="6"/>
      <c r="K69" s="11">
        <v>32</v>
      </c>
      <c r="L69" s="6"/>
      <c r="M69" s="6"/>
      <c r="N69" s="6"/>
      <c r="O69" s="6"/>
      <c r="P69" s="6">
        <v>0</v>
      </c>
      <c r="Q69" s="6">
        <f>SUM(Q64:Q68)</f>
        <v>2</v>
      </c>
      <c r="R69" s="6">
        <v>0</v>
      </c>
      <c r="S69" s="6">
        <f>SUM(S64:S68)</f>
        <v>6.5</v>
      </c>
      <c r="T69" s="22">
        <f>SUM(T64:T68)</f>
        <v>0</v>
      </c>
      <c r="U69" s="22">
        <v>2</v>
      </c>
      <c r="V69" s="22">
        <v>0</v>
      </c>
      <c r="W69" s="22">
        <v>0</v>
      </c>
      <c r="X69" s="16"/>
      <c r="Y69" s="16"/>
      <c r="Z69" s="16"/>
    </row>
    <row r="70" spans="1:26" ht="35.25" x14ac:dyDescent="0.15">
      <c r="A70" s="117"/>
      <c r="B70" s="117" t="s">
        <v>64</v>
      </c>
      <c r="C70" s="28" t="s">
        <v>120</v>
      </c>
      <c r="D70" s="25">
        <v>1.5</v>
      </c>
      <c r="E70" s="26">
        <v>24</v>
      </c>
      <c r="F70" s="25">
        <v>20</v>
      </c>
      <c r="G70" s="27"/>
      <c r="H70" s="27"/>
      <c r="I70" s="27">
        <v>4</v>
      </c>
      <c r="J70" s="27"/>
      <c r="K70" s="25">
        <v>24</v>
      </c>
      <c r="L70" s="27"/>
      <c r="M70" s="27"/>
      <c r="N70" s="45" t="s">
        <v>23</v>
      </c>
      <c r="O70" s="45" t="s">
        <v>50</v>
      </c>
      <c r="P70" s="31"/>
      <c r="Q70" s="31"/>
      <c r="R70" s="25"/>
      <c r="S70" s="25"/>
      <c r="T70" s="25">
        <v>1.5</v>
      </c>
      <c r="U70" s="25"/>
      <c r="V70" s="25"/>
      <c r="W70" s="25"/>
      <c r="X70" s="31" t="s">
        <v>51</v>
      </c>
      <c r="Y70" s="31" t="s">
        <v>30</v>
      </c>
      <c r="Z70" s="31" t="s">
        <v>34</v>
      </c>
    </row>
    <row r="71" spans="1:26" ht="35.25" x14ac:dyDescent="0.15">
      <c r="A71" s="117"/>
      <c r="B71" s="117"/>
      <c r="C71" s="28" t="s">
        <v>121</v>
      </c>
      <c r="D71" s="25">
        <v>1.5</v>
      </c>
      <c r="E71" s="26">
        <v>24</v>
      </c>
      <c r="F71" s="25">
        <v>24</v>
      </c>
      <c r="G71" s="26"/>
      <c r="H71" s="26"/>
      <c r="I71" s="26"/>
      <c r="J71" s="26"/>
      <c r="K71" s="26">
        <v>24</v>
      </c>
      <c r="L71" s="26"/>
      <c r="M71" s="26"/>
      <c r="N71" s="45" t="s">
        <v>23</v>
      </c>
      <c r="O71" s="28" t="s">
        <v>50</v>
      </c>
      <c r="P71" s="25"/>
      <c r="Q71" s="25"/>
      <c r="R71" s="25"/>
      <c r="S71" s="25"/>
      <c r="T71" s="25">
        <v>1.5</v>
      </c>
      <c r="U71" s="25"/>
      <c r="V71" s="25"/>
      <c r="W71" s="25"/>
      <c r="X71" s="11" t="s">
        <v>51</v>
      </c>
      <c r="Y71" s="11" t="s">
        <v>30</v>
      </c>
      <c r="Z71" s="11" t="s">
        <v>34</v>
      </c>
    </row>
    <row r="72" spans="1:26" ht="35.25" x14ac:dyDescent="0.15">
      <c r="A72" s="117"/>
      <c r="B72" s="117"/>
      <c r="C72" s="28" t="s">
        <v>122</v>
      </c>
      <c r="D72" s="25">
        <v>2</v>
      </c>
      <c r="E72" s="26">
        <v>32</v>
      </c>
      <c r="F72" s="25">
        <v>24</v>
      </c>
      <c r="G72" s="28"/>
      <c r="H72" s="28"/>
      <c r="I72" s="28">
        <v>8</v>
      </c>
      <c r="J72" s="28"/>
      <c r="K72" s="28">
        <v>32</v>
      </c>
      <c r="L72" s="28"/>
      <c r="M72" s="28"/>
      <c r="N72" s="45" t="s">
        <v>23</v>
      </c>
      <c r="O72" s="28" t="s">
        <v>50</v>
      </c>
      <c r="P72" s="5"/>
      <c r="Q72" s="5">
        <v>2</v>
      </c>
      <c r="R72" s="5"/>
      <c r="S72" s="45"/>
      <c r="T72" s="45"/>
      <c r="U72" s="45"/>
      <c r="V72" s="45"/>
      <c r="W72" s="45"/>
      <c r="X72" s="11" t="s">
        <v>51</v>
      </c>
      <c r="Y72" s="11" t="s">
        <v>30</v>
      </c>
      <c r="Z72" s="11" t="s">
        <v>34</v>
      </c>
    </row>
    <row r="73" spans="1:26" ht="35.25" x14ac:dyDescent="0.15">
      <c r="A73" s="117"/>
      <c r="B73" s="117"/>
      <c r="C73" s="28" t="s">
        <v>123</v>
      </c>
      <c r="D73" s="25">
        <v>2</v>
      </c>
      <c r="E73" s="26" t="s">
        <v>65</v>
      </c>
      <c r="F73" s="25">
        <v>32</v>
      </c>
      <c r="G73" s="25" t="s">
        <v>48</v>
      </c>
      <c r="H73" s="25"/>
      <c r="I73" s="25"/>
      <c r="J73" s="25"/>
      <c r="K73" s="25">
        <v>32</v>
      </c>
      <c r="L73" s="29" t="s">
        <v>124</v>
      </c>
      <c r="M73" s="45" t="s">
        <v>23</v>
      </c>
      <c r="N73" s="25"/>
      <c r="O73" s="45" t="s">
        <v>50</v>
      </c>
      <c r="P73" s="31"/>
      <c r="Q73" s="31"/>
      <c r="R73" s="25"/>
      <c r="S73" s="25"/>
      <c r="T73" s="25"/>
      <c r="U73" s="25">
        <v>2</v>
      </c>
      <c r="V73" s="25"/>
      <c r="W73" s="25"/>
      <c r="X73" s="31" t="s">
        <v>53</v>
      </c>
      <c r="Y73" s="31" t="s">
        <v>30</v>
      </c>
      <c r="Z73" s="31" t="s">
        <v>34</v>
      </c>
    </row>
    <row r="74" spans="1:26" ht="23.25" x14ac:dyDescent="0.15">
      <c r="A74" s="117"/>
      <c r="B74" s="117"/>
      <c r="C74" s="45" t="s">
        <v>196</v>
      </c>
      <c r="D74" s="25">
        <v>2</v>
      </c>
      <c r="E74" s="26" t="s">
        <v>65</v>
      </c>
      <c r="F74" s="25">
        <v>32</v>
      </c>
      <c r="G74" s="27"/>
      <c r="H74" s="27"/>
      <c r="I74" s="27"/>
      <c r="J74" s="27"/>
      <c r="K74" s="25">
        <v>32</v>
      </c>
      <c r="L74" s="29" t="s">
        <v>124</v>
      </c>
      <c r="M74" s="27"/>
      <c r="N74" s="45" t="s">
        <v>23</v>
      </c>
      <c r="O74" s="45" t="s">
        <v>50</v>
      </c>
      <c r="P74" s="31"/>
      <c r="Q74" s="31"/>
      <c r="R74" s="25"/>
      <c r="S74" s="25"/>
      <c r="T74" s="25">
        <v>2</v>
      </c>
      <c r="U74" s="25"/>
      <c r="V74" s="25"/>
      <c r="W74" s="25"/>
      <c r="X74" s="31" t="s">
        <v>53</v>
      </c>
      <c r="Y74" s="31" t="s">
        <v>30</v>
      </c>
      <c r="Z74" s="31" t="s">
        <v>34</v>
      </c>
    </row>
    <row r="75" spans="1:26" ht="35.25" x14ac:dyDescent="0.15">
      <c r="A75" s="117"/>
      <c r="B75" s="117"/>
      <c r="C75" s="28" t="s">
        <v>197</v>
      </c>
      <c r="D75" s="25">
        <v>2</v>
      </c>
      <c r="E75" s="26" t="s">
        <v>65</v>
      </c>
      <c r="F75" s="25">
        <v>32</v>
      </c>
      <c r="G75" s="25"/>
      <c r="H75" s="25"/>
      <c r="I75" s="25"/>
      <c r="J75" s="25"/>
      <c r="K75" s="25">
        <v>32</v>
      </c>
      <c r="L75" s="29" t="s">
        <v>124</v>
      </c>
      <c r="M75" s="27"/>
      <c r="N75" s="45" t="s">
        <v>23</v>
      </c>
      <c r="O75" s="45" t="s">
        <v>50</v>
      </c>
      <c r="P75" s="31"/>
      <c r="Q75" s="31"/>
      <c r="R75" s="25"/>
      <c r="S75" s="25"/>
      <c r="T75" s="25">
        <v>2</v>
      </c>
      <c r="U75" s="25"/>
      <c r="V75" s="25"/>
      <c r="W75" s="25"/>
      <c r="X75" s="31" t="s">
        <v>53</v>
      </c>
      <c r="Y75" s="31" t="s">
        <v>30</v>
      </c>
      <c r="Z75" s="31" t="s">
        <v>34</v>
      </c>
    </row>
    <row r="76" spans="1:26" ht="23.25" x14ac:dyDescent="0.15">
      <c r="A76" s="117"/>
      <c r="B76" s="117"/>
      <c r="C76" s="28" t="s">
        <v>198</v>
      </c>
      <c r="D76" s="25">
        <v>2.5</v>
      </c>
      <c r="E76" s="26">
        <v>40</v>
      </c>
      <c r="F76" s="25">
        <v>32</v>
      </c>
      <c r="G76" s="25"/>
      <c r="H76" s="25"/>
      <c r="I76" s="25">
        <v>8</v>
      </c>
      <c r="J76" s="25"/>
      <c r="K76" s="25">
        <v>40</v>
      </c>
      <c r="L76" s="25"/>
      <c r="M76" s="25"/>
      <c r="N76" s="45" t="s">
        <v>23</v>
      </c>
      <c r="O76" s="45" t="s">
        <v>50</v>
      </c>
      <c r="P76" s="31"/>
      <c r="Q76" s="31"/>
      <c r="R76" s="25"/>
      <c r="S76" s="25"/>
      <c r="T76" s="25"/>
      <c r="U76" s="25">
        <v>2.5</v>
      </c>
      <c r="V76" s="25"/>
      <c r="W76" s="25"/>
      <c r="X76" s="31" t="s">
        <v>53</v>
      </c>
      <c r="Y76" s="31" t="s">
        <v>30</v>
      </c>
      <c r="Z76" s="31" t="s">
        <v>34</v>
      </c>
    </row>
    <row r="77" spans="1:26" ht="35.25" x14ac:dyDescent="0.15">
      <c r="A77" s="117"/>
      <c r="B77" s="117"/>
      <c r="C77" s="28" t="s">
        <v>199</v>
      </c>
      <c r="D77" s="25">
        <v>2</v>
      </c>
      <c r="E77" s="26">
        <v>32</v>
      </c>
      <c r="F77" s="25">
        <v>28</v>
      </c>
      <c r="G77" s="25"/>
      <c r="H77" s="25"/>
      <c r="I77" s="25">
        <v>4</v>
      </c>
      <c r="J77" s="25"/>
      <c r="K77" s="25">
        <v>32</v>
      </c>
      <c r="L77" s="27"/>
      <c r="M77" s="27"/>
      <c r="N77" s="45" t="s">
        <v>23</v>
      </c>
      <c r="O77" s="45" t="s">
        <v>50</v>
      </c>
      <c r="P77" s="31"/>
      <c r="Q77" s="31"/>
      <c r="R77" s="25"/>
      <c r="S77" s="25"/>
      <c r="T77" s="25"/>
      <c r="U77" s="25"/>
      <c r="V77" s="25">
        <v>2</v>
      </c>
      <c r="W77" s="25"/>
      <c r="X77" s="31" t="s">
        <v>53</v>
      </c>
      <c r="Y77" s="31" t="s">
        <v>30</v>
      </c>
      <c r="Z77" s="31" t="s">
        <v>34</v>
      </c>
    </row>
    <row r="78" spans="1:26" ht="23.25" x14ac:dyDescent="0.15">
      <c r="A78" s="117"/>
      <c r="B78" s="117"/>
      <c r="C78" s="45" t="s">
        <v>200</v>
      </c>
      <c r="D78" s="25">
        <v>2.5</v>
      </c>
      <c r="E78" s="26">
        <v>40</v>
      </c>
      <c r="F78" s="28">
        <v>28</v>
      </c>
      <c r="G78" s="28"/>
      <c r="H78" s="28"/>
      <c r="I78" s="28">
        <v>12</v>
      </c>
      <c r="J78" s="28"/>
      <c r="K78" s="28">
        <v>40</v>
      </c>
      <c r="L78" s="28"/>
      <c r="M78" s="28"/>
      <c r="N78" s="28" t="s">
        <v>23</v>
      </c>
      <c r="O78" s="28" t="s">
        <v>50</v>
      </c>
      <c r="P78" s="5"/>
      <c r="Q78" s="5"/>
      <c r="R78" s="5"/>
      <c r="S78" s="45"/>
      <c r="T78" s="25">
        <v>2.5</v>
      </c>
      <c r="U78" s="45"/>
      <c r="V78" s="45"/>
      <c r="W78" s="45"/>
      <c r="X78" s="11" t="s">
        <v>53</v>
      </c>
      <c r="Y78" s="11" t="s">
        <v>30</v>
      </c>
      <c r="Z78" s="11" t="s">
        <v>34</v>
      </c>
    </row>
    <row r="79" spans="1:26" ht="23.25" x14ac:dyDescent="0.15">
      <c r="A79" s="117"/>
      <c r="B79" s="117"/>
      <c r="C79" s="64" t="s">
        <v>201</v>
      </c>
      <c r="D79" s="25">
        <v>2</v>
      </c>
      <c r="E79" s="25">
        <v>32</v>
      </c>
      <c r="F79" s="25">
        <v>32</v>
      </c>
      <c r="G79" s="27"/>
      <c r="H79" s="27"/>
      <c r="I79" s="27"/>
      <c r="J79" s="27"/>
      <c r="K79" s="25">
        <v>32</v>
      </c>
      <c r="L79" s="27"/>
      <c r="M79" s="27"/>
      <c r="N79" s="45" t="s">
        <v>23</v>
      </c>
      <c r="O79" s="45" t="s">
        <v>50</v>
      </c>
      <c r="P79" s="31"/>
      <c r="Q79" s="31"/>
      <c r="R79" s="25"/>
      <c r="S79" s="25"/>
      <c r="T79" s="25">
        <v>2</v>
      </c>
      <c r="U79" s="52"/>
      <c r="V79" s="25"/>
      <c r="W79" s="25"/>
      <c r="X79" s="31" t="s">
        <v>53</v>
      </c>
      <c r="Y79" s="31" t="s">
        <v>30</v>
      </c>
      <c r="Z79" s="31" t="s">
        <v>34</v>
      </c>
    </row>
    <row r="80" spans="1:26" ht="35.25" customHeight="1" x14ac:dyDescent="0.15">
      <c r="A80" s="117"/>
      <c r="B80" s="117"/>
      <c r="C80" s="45" t="s">
        <v>202</v>
      </c>
      <c r="D80" s="25">
        <v>2</v>
      </c>
      <c r="E80" s="25">
        <v>32</v>
      </c>
      <c r="F80" s="25">
        <v>26</v>
      </c>
      <c r="G80" s="25"/>
      <c r="H80" s="25"/>
      <c r="I80" s="25">
        <v>6</v>
      </c>
      <c r="J80" s="25"/>
      <c r="K80" s="25">
        <v>32</v>
      </c>
      <c r="L80" s="30"/>
      <c r="M80" s="30"/>
      <c r="N80" s="45" t="s">
        <v>23</v>
      </c>
      <c r="O80" s="45" t="s">
        <v>50</v>
      </c>
      <c r="P80" s="25"/>
      <c r="Q80" s="25"/>
      <c r="R80" s="25"/>
      <c r="S80" s="25"/>
      <c r="T80" s="53"/>
      <c r="U80" s="25">
        <v>2</v>
      </c>
      <c r="V80" s="25"/>
      <c r="W80" s="25"/>
      <c r="X80" s="31" t="s">
        <v>53</v>
      </c>
      <c r="Y80" s="31" t="s">
        <v>30</v>
      </c>
      <c r="Z80" s="31" t="s">
        <v>34</v>
      </c>
    </row>
    <row r="81" spans="1:26" ht="23.25" x14ac:dyDescent="0.15">
      <c r="A81" s="117"/>
      <c r="B81" s="117"/>
      <c r="C81" s="28" t="s">
        <v>203</v>
      </c>
      <c r="D81" s="25">
        <v>2</v>
      </c>
      <c r="E81" s="25" t="s">
        <v>65</v>
      </c>
      <c r="F81" s="25">
        <v>32</v>
      </c>
      <c r="G81" s="27"/>
      <c r="H81" s="27"/>
      <c r="I81" s="27"/>
      <c r="J81" s="27"/>
      <c r="K81" s="25">
        <v>32</v>
      </c>
      <c r="L81" s="29" t="s">
        <v>124</v>
      </c>
      <c r="M81" s="27"/>
      <c r="N81" s="45" t="s">
        <v>23</v>
      </c>
      <c r="O81" s="45" t="s">
        <v>50</v>
      </c>
      <c r="P81" s="31"/>
      <c r="Q81" s="31"/>
      <c r="R81" s="25"/>
      <c r="S81" s="25"/>
      <c r="T81" s="25"/>
      <c r="U81" s="25">
        <v>2</v>
      </c>
      <c r="V81" s="52"/>
      <c r="W81" s="25"/>
      <c r="X81" s="31" t="s">
        <v>53</v>
      </c>
      <c r="Y81" s="31" t="s">
        <v>30</v>
      </c>
      <c r="Z81" s="31" t="s">
        <v>34</v>
      </c>
    </row>
    <row r="82" spans="1:26" ht="47.25" x14ac:dyDescent="0.15">
      <c r="A82" s="117"/>
      <c r="B82" s="117"/>
      <c r="C82" s="64" t="s">
        <v>204</v>
      </c>
      <c r="D82" s="25">
        <v>2</v>
      </c>
      <c r="E82" s="25" t="s">
        <v>66</v>
      </c>
      <c r="F82" s="25">
        <v>32</v>
      </c>
      <c r="G82" s="27"/>
      <c r="H82" s="27"/>
      <c r="I82" s="27"/>
      <c r="J82" s="27"/>
      <c r="K82" s="25">
        <v>32</v>
      </c>
      <c r="L82" s="29" t="s">
        <v>98</v>
      </c>
      <c r="M82" s="27"/>
      <c r="N82" s="45" t="s">
        <v>23</v>
      </c>
      <c r="O82" s="45" t="s">
        <v>50</v>
      </c>
      <c r="P82" s="31"/>
      <c r="Q82" s="31"/>
      <c r="R82" s="25"/>
      <c r="S82" s="25"/>
      <c r="T82" s="25"/>
      <c r="U82" s="52"/>
      <c r="V82" s="25">
        <v>2</v>
      </c>
      <c r="W82" s="25"/>
      <c r="X82" s="31" t="s">
        <v>53</v>
      </c>
      <c r="Y82" s="31" t="s">
        <v>30</v>
      </c>
      <c r="Z82" s="31" t="s">
        <v>34</v>
      </c>
    </row>
    <row r="83" spans="1:26" ht="35.25" x14ac:dyDescent="0.15">
      <c r="A83" s="117"/>
      <c r="B83" s="117"/>
      <c r="C83" s="45" t="s">
        <v>205</v>
      </c>
      <c r="D83" s="25">
        <v>1</v>
      </c>
      <c r="E83" s="25">
        <v>16</v>
      </c>
      <c r="F83" s="25">
        <v>16</v>
      </c>
      <c r="G83" s="25"/>
      <c r="H83" s="25"/>
      <c r="I83" s="25"/>
      <c r="J83" s="25"/>
      <c r="K83" s="25">
        <v>16</v>
      </c>
      <c r="L83" s="25"/>
      <c r="M83" s="53"/>
      <c r="N83" s="45" t="s">
        <v>23</v>
      </c>
      <c r="O83" s="45" t="s">
        <v>50</v>
      </c>
      <c r="P83" s="31"/>
      <c r="Q83" s="31"/>
      <c r="R83" s="25"/>
      <c r="S83" s="25"/>
      <c r="T83" s="25"/>
      <c r="U83" s="25">
        <v>1</v>
      </c>
      <c r="V83" s="25"/>
      <c r="W83" s="25"/>
      <c r="X83" s="31" t="s">
        <v>53</v>
      </c>
      <c r="Y83" s="31" t="s">
        <v>30</v>
      </c>
      <c r="Z83" s="31" t="s">
        <v>34</v>
      </c>
    </row>
    <row r="84" spans="1:26" ht="23.25" x14ac:dyDescent="0.15">
      <c r="A84" s="117"/>
      <c r="B84" s="117"/>
      <c r="C84" s="64" t="s">
        <v>206</v>
      </c>
      <c r="D84" s="25">
        <v>2</v>
      </c>
      <c r="E84" s="25">
        <v>32</v>
      </c>
      <c r="F84" s="25">
        <v>32</v>
      </c>
      <c r="G84" s="25"/>
      <c r="H84" s="25"/>
      <c r="I84" s="25"/>
      <c r="J84" s="25"/>
      <c r="K84" s="25">
        <v>32</v>
      </c>
      <c r="L84" s="27"/>
      <c r="M84" s="27"/>
      <c r="N84" s="45" t="s">
        <v>23</v>
      </c>
      <c r="O84" s="45" t="s">
        <v>50</v>
      </c>
      <c r="P84" s="31"/>
      <c r="Q84" s="31"/>
      <c r="R84" s="25"/>
      <c r="S84" s="25"/>
      <c r="T84" s="52"/>
      <c r="U84" s="25">
        <v>2</v>
      </c>
      <c r="V84" s="52"/>
      <c r="W84" s="25"/>
      <c r="X84" s="31" t="s">
        <v>53</v>
      </c>
      <c r="Y84" s="31" t="s">
        <v>30</v>
      </c>
      <c r="Z84" s="31" t="s">
        <v>34</v>
      </c>
    </row>
    <row r="85" spans="1:26" ht="23.25" x14ac:dyDescent="0.15">
      <c r="A85" s="117"/>
      <c r="B85" s="117"/>
      <c r="C85" s="28" t="s">
        <v>207</v>
      </c>
      <c r="D85" s="25">
        <v>2</v>
      </c>
      <c r="E85" s="25">
        <v>32</v>
      </c>
      <c r="F85" s="25">
        <v>32</v>
      </c>
      <c r="G85" s="25"/>
      <c r="H85" s="25"/>
      <c r="I85" s="25"/>
      <c r="J85" s="25"/>
      <c r="K85" s="25">
        <v>32</v>
      </c>
      <c r="L85" s="27"/>
      <c r="M85" s="27"/>
      <c r="N85" s="45" t="s">
        <v>23</v>
      </c>
      <c r="O85" s="45" t="s">
        <v>50</v>
      </c>
      <c r="P85" s="31"/>
      <c r="Q85" s="31"/>
      <c r="R85" s="25"/>
      <c r="S85" s="25"/>
      <c r="T85" s="25"/>
      <c r="U85" s="25"/>
      <c r="V85" s="25">
        <v>2</v>
      </c>
      <c r="W85" s="25"/>
      <c r="X85" s="31" t="s">
        <v>53</v>
      </c>
      <c r="Y85" s="31" t="s">
        <v>30</v>
      </c>
      <c r="Z85" s="31" t="s">
        <v>34</v>
      </c>
    </row>
    <row r="86" spans="1:26" ht="23.25" x14ac:dyDescent="0.15">
      <c r="A86" s="117"/>
      <c r="B86" s="117"/>
      <c r="C86" s="28" t="s">
        <v>208</v>
      </c>
      <c r="D86" s="31">
        <v>2</v>
      </c>
      <c r="E86" s="31">
        <v>32</v>
      </c>
      <c r="F86" s="31">
        <v>32</v>
      </c>
      <c r="G86" s="27"/>
      <c r="H86" s="27"/>
      <c r="I86" s="27"/>
      <c r="J86" s="27"/>
      <c r="K86" s="31">
        <v>32</v>
      </c>
      <c r="L86" s="27"/>
      <c r="M86" s="27"/>
      <c r="N86" s="45" t="s">
        <v>23</v>
      </c>
      <c r="O86" s="45" t="s">
        <v>50</v>
      </c>
      <c r="P86" s="31"/>
      <c r="Q86" s="25"/>
      <c r="R86" s="25"/>
      <c r="S86" s="25"/>
      <c r="T86" s="25"/>
      <c r="U86" s="25"/>
      <c r="V86" s="25">
        <v>2</v>
      </c>
      <c r="W86" s="25"/>
      <c r="X86" s="31" t="s">
        <v>53</v>
      </c>
      <c r="Y86" s="31" t="s">
        <v>30</v>
      </c>
      <c r="Z86" s="31" t="s">
        <v>34</v>
      </c>
    </row>
    <row r="87" spans="1:26" ht="29.1" customHeight="1" x14ac:dyDescent="0.15">
      <c r="A87" s="117"/>
      <c r="B87" s="32"/>
      <c r="C87" s="77" t="s">
        <v>104</v>
      </c>
      <c r="D87" s="67">
        <v>5</v>
      </c>
      <c r="E87" s="66">
        <v>98</v>
      </c>
      <c r="F87" s="66">
        <v>80</v>
      </c>
      <c r="G87" s="65"/>
      <c r="H87" s="65"/>
      <c r="I87" s="66">
        <v>12</v>
      </c>
      <c r="J87" s="65"/>
      <c r="K87" s="66">
        <v>80</v>
      </c>
      <c r="L87" s="81" t="s">
        <v>99</v>
      </c>
      <c r="M87" s="65"/>
      <c r="N87" s="82"/>
      <c r="O87" s="67"/>
      <c r="P87" s="82">
        <v>0</v>
      </c>
      <c r="Q87" s="82">
        <f>SUM(Q70:Q86)</f>
        <v>2</v>
      </c>
      <c r="R87" s="82">
        <v>0</v>
      </c>
      <c r="S87" s="82">
        <v>0</v>
      </c>
      <c r="T87" s="82">
        <f>SUM(T70:T86)</f>
        <v>11.5</v>
      </c>
      <c r="U87" s="82">
        <f>SUM(U70:U86)</f>
        <v>11.5</v>
      </c>
      <c r="V87" s="82">
        <f>SUM(V70:V86)</f>
        <v>8</v>
      </c>
      <c r="W87" s="82"/>
      <c r="X87" s="83"/>
      <c r="Y87" s="83"/>
      <c r="Z87" s="83"/>
    </row>
    <row r="88" spans="1:26" ht="23.25" x14ac:dyDescent="0.15">
      <c r="A88" s="117"/>
      <c r="B88" s="116" t="s">
        <v>67</v>
      </c>
      <c r="C88" s="6" t="s">
        <v>209</v>
      </c>
      <c r="D88" s="16">
        <v>3</v>
      </c>
      <c r="E88" s="16">
        <f t="shared" ref="E88:E93" si="3">D88*16</f>
        <v>48</v>
      </c>
      <c r="F88" s="16">
        <f t="shared" ref="F88:F93" si="4">E88-H88-I88</f>
        <v>48</v>
      </c>
      <c r="G88" s="16"/>
      <c r="H88" s="16"/>
      <c r="I88" s="16"/>
      <c r="J88" s="16"/>
      <c r="K88" s="16">
        <f t="shared" ref="K88:K93" si="5">E88</f>
        <v>48</v>
      </c>
      <c r="L88" s="33"/>
      <c r="M88" s="16"/>
      <c r="N88" s="16"/>
      <c r="O88" s="6" t="s">
        <v>50</v>
      </c>
      <c r="P88" s="16"/>
      <c r="Q88" s="16"/>
      <c r="R88" s="16"/>
      <c r="S88" s="16"/>
      <c r="T88" s="16"/>
      <c r="U88" s="16"/>
      <c r="V88" s="16">
        <f>D88</f>
        <v>3</v>
      </c>
      <c r="W88" s="16"/>
      <c r="X88" s="19" t="s">
        <v>53</v>
      </c>
      <c r="Y88" s="19" t="s">
        <v>30</v>
      </c>
      <c r="Z88" s="16" t="s">
        <v>34</v>
      </c>
    </row>
    <row r="89" spans="1:26" ht="23.25" x14ac:dyDescent="0.15">
      <c r="A89" s="117"/>
      <c r="B89" s="117"/>
      <c r="C89" s="6" t="s">
        <v>210</v>
      </c>
      <c r="D89" s="16">
        <v>2</v>
      </c>
      <c r="E89" s="16">
        <f t="shared" si="3"/>
        <v>32</v>
      </c>
      <c r="F89" s="16">
        <f t="shared" si="4"/>
        <v>32</v>
      </c>
      <c r="G89" s="16"/>
      <c r="H89" s="16"/>
      <c r="I89" s="16"/>
      <c r="J89" s="16"/>
      <c r="K89" s="16">
        <f t="shared" si="5"/>
        <v>32</v>
      </c>
      <c r="L89" s="16"/>
      <c r="M89" s="16"/>
      <c r="N89" s="16"/>
      <c r="O89" s="6" t="s">
        <v>50</v>
      </c>
      <c r="P89" s="16"/>
      <c r="Q89" s="16"/>
      <c r="R89" s="16"/>
      <c r="S89" s="16"/>
      <c r="T89" s="16"/>
      <c r="U89" s="16"/>
      <c r="V89" s="16">
        <f>D89</f>
        <v>2</v>
      </c>
      <c r="W89" s="17"/>
      <c r="X89" s="19" t="s">
        <v>53</v>
      </c>
      <c r="Y89" s="19" t="s">
        <v>30</v>
      </c>
      <c r="Z89" s="16" t="s">
        <v>34</v>
      </c>
    </row>
    <row r="90" spans="1:26" ht="35.25" x14ac:dyDescent="0.15">
      <c r="A90" s="117"/>
      <c r="B90" s="117"/>
      <c r="C90" s="6" t="s">
        <v>211</v>
      </c>
      <c r="D90" s="16">
        <v>2</v>
      </c>
      <c r="E90" s="16">
        <f t="shared" si="3"/>
        <v>32</v>
      </c>
      <c r="F90" s="16">
        <f t="shared" si="4"/>
        <v>32</v>
      </c>
      <c r="G90" s="16"/>
      <c r="H90" s="16"/>
      <c r="I90" s="16"/>
      <c r="J90" s="16"/>
      <c r="K90" s="16">
        <f t="shared" si="5"/>
        <v>32</v>
      </c>
      <c r="L90" s="16"/>
      <c r="M90" s="16"/>
      <c r="N90" s="16"/>
      <c r="O90" s="6" t="s">
        <v>50</v>
      </c>
      <c r="P90" s="16"/>
      <c r="Q90" s="16"/>
      <c r="R90" s="16"/>
      <c r="S90" s="16"/>
      <c r="T90" s="16"/>
      <c r="U90" s="16"/>
      <c r="V90" s="16">
        <f>D90</f>
        <v>2</v>
      </c>
      <c r="W90" s="17"/>
      <c r="X90" s="19" t="s">
        <v>53</v>
      </c>
      <c r="Y90" s="19" t="s">
        <v>30</v>
      </c>
      <c r="Z90" s="16" t="s">
        <v>34</v>
      </c>
    </row>
    <row r="91" spans="1:26" ht="23.25" x14ac:dyDescent="0.15">
      <c r="A91" s="117"/>
      <c r="B91" s="117"/>
      <c r="C91" s="2" t="s">
        <v>212</v>
      </c>
      <c r="D91" s="19">
        <v>3</v>
      </c>
      <c r="E91" s="19">
        <f t="shared" si="3"/>
        <v>48</v>
      </c>
      <c r="F91" s="19">
        <f t="shared" si="4"/>
        <v>48</v>
      </c>
      <c r="G91" s="19"/>
      <c r="H91" s="19"/>
      <c r="I91" s="19"/>
      <c r="J91" s="19"/>
      <c r="K91" s="19">
        <f t="shared" si="5"/>
        <v>48</v>
      </c>
      <c r="L91" s="19"/>
      <c r="M91" s="19"/>
      <c r="N91" s="19"/>
      <c r="O91" s="2" t="s">
        <v>50</v>
      </c>
      <c r="P91" s="19"/>
      <c r="Q91" s="19"/>
      <c r="R91" s="19"/>
      <c r="S91" s="19"/>
      <c r="T91" s="19"/>
      <c r="U91" s="19"/>
      <c r="V91" s="19"/>
      <c r="W91" s="19">
        <f>D91</f>
        <v>3</v>
      </c>
      <c r="X91" s="19" t="s">
        <v>53</v>
      </c>
      <c r="Y91" s="19" t="s">
        <v>30</v>
      </c>
      <c r="Z91" s="19" t="s">
        <v>34</v>
      </c>
    </row>
    <row r="92" spans="1:26" ht="35.25" x14ac:dyDescent="0.15">
      <c r="A92" s="117"/>
      <c r="B92" s="117"/>
      <c r="C92" s="6" t="s">
        <v>213</v>
      </c>
      <c r="D92" s="16">
        <v>2</v>
      </c>
      <c r="E92" s="16">
        <f t="shared" si="3"/>
        <v>32</v>
      </c>
      <c r="F92" s="16">
        <f t="shared" si="4"/>
        <v>32</v>
      </c>
      <c r="G92" s="16"/>
      <c r="H92" s="16"/>
      <c r="I92" s="16"/>
      <c r="J92" s="16"/>
      <c r="K92" s="16">
        <f t="shared" si="5"/>
        <v>32</v>
      </c>
      <c r="L92" s="16"/>
      <c r="M92" s="16"/>
      <c r="N92" s="16"/>
      <c r="O92" s="6" t="s">
        <v>50</v>
      </c>
      <c r="P92" s="16"/>
      <c r="Q92" s="16"/>
      <c r="R92" s="16"/>
      <c r="S92" s="16"/>
      <c r="T92" s="16"/>
      <c r="U92" s="16"/>
      <c r="V92" s="17"/>
      <c r="W92" s="16">
        <f>D92</f>
        <v>2</v>
      </c>
      <c r="X92" s="19" t="s">
        <v>53</v>
      </c>
      <c r="Y92" s="19" t="s">
        <v>30</v>
      </c>
      <c r="Z92" s="16" t="s">
        <v>34</v>
      </c>
    </row>
    <row r="93" spans="1:26" ht="23.25" x14ac:dyDescent="0.15">
      <c r="A93" s="117"/>
      <c r="B93" s="117"/>
      <c r="C93" s="6" t="s">
        <v>214</v>
      </c>
      <c r="D93" s="16">
        <v>2</v>
      </c>
      <c r="E93" s="16">
        <f t="shared" si="3"/>
        <v>32</v>
      </c>
      <c r="F93" s="16">
        <f t="shared" si="4"/>
        <v>32</v>
      </c>
      <c r="G93" s="16"/>
      <c r="H93" s="16"/>
      <c r="I93" s="16"/>
      <c r="J93" s="16"/>
      <c r="K93" s="16">
        <f t="shared" si="5"/>
        <v>32</v>
      </c>
      <c r="L93" s="16"/>
      <c r="M93" s="16"/>
      <c r="N93" s="16"/>
      <c r="O93" s="6" t="s">
        <v>50</v>
      </c>
      <c r="P93" s="16"/>
      <c r="Q93" s="16"/>
      <c r="R93" s="16"/>
      <c r="S93" s="16"/>
      <c r="T93" s="16"/>
      <c r="U93" s="16"/>
      <c r="V93" s="17"/>
      <c r="W93" s="16">
        <f>D93</f>
        <v>2</v>
      </c>
      <c r="X93" s="19" t="s">
        <v>53</v>
      </c>
      <c r="Y93" s="19" t="s">
        <v>30</v>
      </c>
      <c r="Z93" s="16" t="s">
        <v>34</v>
      </c>
    </row>
    <row r="94" spans="1:26" ht="27.6" customHeight="1" x14ac:dyDescent="0.15">
      <c r="A94" s="117"/>
      <c r="B94" s="121"/>
      <c r="C94" s="77" t="s">
        <v>59</v>
      </c>
      <c r="D94" s="67">
        <v>0</v>
      </c>
      <c r="E94" s="67"/>
      <c r="F94" s="65"/>
      <c r="G94" s="65"/>
      <c r="H94" s="65"/>
      <c r="I94" s="65"/>
      <c r="J94" s="65"/>
      <c r="K94" s="65"/>
      <c r="L94" s="81"/>
      <c r="M94" s="65"/>
      <c r="N94" s="82"/>
      <c r="O94" s="67"/>
      <c r="P94" s="82">
        <v>0</v>
      </c>
      <c r="Q94" s="67">
        <v>0</v>
      </c>
      <c r="R94" s="67">
        <v>0</v>
      </c>
      <c r="S94" s="67">
        <v>0</v>
      </c>
      <c r="T94" s="67">
        <v>0</v>
      </c>
      <c r="U94" s="82">
        <v>0</v>
      </c>
      <c r="V94" s="82">
        <f>SUM(V88:V93)</f>
        <v>7</v>
      </c>
      <c r="W94" s="82">
        <f>SUM(W88:W93)</f>
        <v>7</v>
      </c>
      <c r="X94" s="83"/>
      <c r="Y94" s="83"/>
      <c r="Z94" s="83"/>
    </row>
    <row r="95" spans="1:26" ht="23.25" x14ac:dyDescent="0.15">
      <c r="A95" s="93" t="s">
        <v>68</v>
      </c>
      <c r="B95" s="93"/>
      <c r="C95" s="6" t="s">
        <v>215</v>
      </c>
      <c r="D95" s="6">
        <v>0</v>
      </c>
      <c r="E95" s="6" t="s">
        <v>69</v>
      </c>
      <c r="F95" s="6" t="s">
        <v>69</v>
      </c>
      <c r="G95" s="5" t="s">
        <v>23</v>
      </c>
      <c r="H95" s="6"/>
      <c r="I95" s="6"/>
      <c r="J95" s="6"/>
      <c r="K95" s="6"/>
      <c r="L95" s="6">
        <v>24</v>
      </c>
      <c r="M95" s="6"/>
      <c r="N95" s="6" t="s">
        <v>23</v>
      </c>
      <c r="O95" s="6" t="s">
        <v>33</v>
      </c>
      <c r="P95" s="5"/>
      <c r="Q95" s="5"/>
      <c r="R95" s="16"/>
      <c r="S95" s="16"/>
      <c r="T95" s="16"/>
      <c r="U95" s="16"/>
      <c r="V95" s="16"/>
      <c r="W95" s="16"/>
      <c r="X95" s="16" t="s">
        <v>25</v>
      </c>
      <c r="Y95" s="16" t="s">
        <v>30</v>
      </c>
      <c r="Z95" s="16" t="s">
        <v>27</v>
      </c>
    </row>
    <row r="96" spans="1:26" ht="23.25" x14ac:dyDescent="0.15">
      <c r="A96" s="93"/>
      <c r="B96" s="93"/>
      <c r="C96" s="6" t="s">
        <v>216</v>
      </c>
      <c r="D96" s="6">
        <v>0</v>
      </c>
      <c r="E96" s="6"/>
      <c r="F96" s="6"/>
      <c r="G96" s="5"/>
      <c r="H96" s="6"/>
      <c r="I96" s="6"/>
      <c r="J96" s="6"/>
      <c r="K96" s="6"/>
      <c r="L96" s="6"/>
      <c r="M96" s="6"/>
      <c r="N96" s="6"/>
      <c r="O96" s="6" t="s">
        <v>43</v>
      </c>
      <c r="P96" s="5"/>
      <c r="Q96" s="5"/>
      <c r="R96" s="16"/>
      <c r="S96" s="16"/>
      <c r="T96" s="16"/>
      <c r="U96" s="16"/>
      <c r="V96" s="16">
        <v>0</v>
      </c>
      <c r="W96" s="16"/>
      <c r="X96" s="16" t="s">
        <v>36</v>
      </c>
      <c r="Y96" s="16" t="s">
        <v>30</v>
      </c>
      <c r="Z96" s="16" t="s">
        <v>29</v>
      </c>
    </row>
    <row r="97" spans="1:26" ht="23.25" x14ac:dyDescent="0.15">
      <c r="A97" s="93"/>
      <c r="B97" s="93"/>
      <c r="C97" s="6" t="s">
        <v>217</v>
      </c>
      <c r="D97" s="6">
        <v>0</v>
      </c>
      <c r="E97" s="6" t="s">
        <v>70</v>
      </c>
      <c r="F97" s="5" t="s">
        <v>23</v>
      </c>
      <c r="G97" s="35"/>
      <c r="H97" s="35"/>
      <c r="I97" s="6"/>
      <c r="J97" s="6"/>
      <c r="K97" s="6"/>
      <c r="L97" s="6">
        <v>32</v>
      </c>
      <c r="M97" s="6"/>
      <c r="N97" s="6" t="s">
        <v>23</v>
      </c>
      <c r="O97" s="6" t="s">
        <v>71</v>
      </c>
      <c r="P97" s="5"/>
      <c r="Q97" s="5"/>
      <c r="R97" s="16"/>
      <c r="S97" s="16">
        <v>0</v>
      </c>
      <c r="T97" s="16"/>
      <c r="U97" s="16"/>
      <c r="V97" s="16"/>
      <c r="W97" s="16"/>
      <c r="X97" s="16" t="s">
        <v>36</v>
      </c>
      <c r="Y97" s="16" t="s">
        <v>28</v>
      </c>
      <c r="Z97" s="16" t="s">
        <v>29</v>
      </c>
    </row>
    <row r="98" spans="1:26" ht="23.25" x14ac:dyDescent="0.15">
      <c r="A98" s="93"/>
      <c r="B98" s="93"/>
      <c r="C98" s="6" t="s">
        <v>218</v>
      </c>
      <c r="D98" s="19">
        <v>1</v>
      </c>
      <c r="E98" s="19" t="s">
        <v>125</v>
      </c>
      <c r="F98" s="19" t="s">
        <v>125</v>
      </c>
      <c r="G98" s="38"/>
      <c r="H98" s="19"/>
      <c r="I98" s="39"/>
      <c r="J98" s="19"/>
      <c r="K98" s="19" t="s">
        <v>125</v>
      </c>
      <c r="L98" s="40"/>
      <c r="M98" s="19"/>
      <c r="N98" s="6" t="s">
        <v>23</v>
      </c>
      <c r="O98" s="6" t="s">
        <v>52</v>
      </c>
      <c r="P98" s="19"/>
      <c r="Q98" s="19"/>
      <c r="R98" s="19"/>
      <c r="S98" s="19">
        <v>1</v>
      </c>
      <c r="T98" s="19"/>
      <c r="U98" s="19"/>
      <c r="V98" s="19"/>
      <c r="W98" s="19"/>
      <c r="X98" s="19" t="s">
        <v>51</v>
      </c>
      <c r="Y98" s="19" t="s">
        <v>30</v>
      </c>
      <c r="Z98" s="19" t="s">
        <v>34</v>
      </c>
    </row>
    <row r="99" spans="1:26" ht="35.25" x14ac:dyDescent="0.15">
      <c r="A99" s="93"/>
      <c r="B99" s="93"/>
      <c r="C99" s="6" t="s">
        <v>126</v>
      </c>
      <c r="D99" s="16">
        <v>1</v>
      </c>
      <c r="E99" s="16" t="s">
        <v>125</v>
      </c>
      <c r="F99" s="16" t="s">
        <v>125</v>
      </c>
      <c r="G99" s="102" t="s">
        <v>219</v>
      </c>
      <c r="H99" s="109"/>
      <c r="I99" s="109"/>
      <c r="J99" s="110"/>
      <c r="K99" s="16" t="s">
        <v>125</v>
      </c>
      <c r="L99" s="16"/>
      <c r="M99" s="16"/>
      <c r="N99" s="6" t="s">
        <v>23</v>
      </c>
      <c r="O99" s="6" t="s">
        <v>50</v>
      </c>
      <c r="P99" s="19"/>
      <c r="Q99" s="19"/>
      <c r="R99" s="19"/>
      <c r="S99" s="19"/>
      <c r="T99" s="19">
        <v>1</v>
      </c>
      <c r="U99" s="19"/>
      <c r="V99" s="19"/>
      <c r="W99" s="19"/>
      <c r="X99" s="23" t="s">
        <v>51</v>
      </c>
      <c r="Y99" s="16" t="s">
        <v>30</v>
      </c>
      <c r="Z99" s="23" t="s">
        <v>34</v>
      </c>
    </row>
    <row r="100" spans="1:26" ht="35.25" x14ac:dyDescent="0.15">
      <c r="A100" s="93"/>
      <c r="B100" s="93"/>
      <c r="C100" s="6" t="s">
        <v>127</v>
      </c>
      <c r="D100" s="16">
        <v>1</v>
      </c>
      <c r="E100" s="16" t="s">
        <v>125</v>
      </c>
      <c r="F100" s="16" t="s">
        <v>125</v>
      </c>
      <c r="G100" s="102" t="s">
        <v>219</v>
      </c>
      <c r="H100" s="103"/>
      <c r="I100" s="103"/>
      <c r="J100" s="104"/>
      <c r="K100" s="16" t="s">
        <v>125</v>
      </c>
      <c r="L100" s="16"/>
      <c r="M100" s="16"/>
      <c r="N100" s="6" t="s">
        <v>23</v>
      </c>
      <c r="O100" s="6" t="s">
        <v>50</v>
      </c>
      <c r="P100" s="19"/>
      <c r="Q100" s="19"/>
      <c r="R100" s="19"/>
      <c r="S100" s="19"/>
      <c r="T100" s="19"/>
      <c r="U100" s="19">
        <v>1</v>
      </c>
      <c r="V100" s="19"/>
      <c r="W100" s="19"/>
      <c r="X100" s="23" t="s">
        <v>51</v>
      </c>
      <c r="Y100" s="16" t="s">
        <v>30</v>
      </c>
      <c r="Z100" s="23" t="s">
        <v>34</v>
      </c>
    </row>
    <row r="101" spans="1:26" ht="24" x14ac:dyDescent="0.2">
      <c r="A101" s="93"/>
      <c r="B101" s="93"/>
      <c r="C101" s="6" t="s">
        <v>128</v>
      </c>
      <c r="D101" s="16">
        <v>1</v>
      </c>
      <c r="E101" s="16" t="s">
        <v>125</v>
      </c>
      <c r="F101" s="16" t="s">
        <v>125</v>
      </c>
      <c r="G101" s="41"/>
      <c r="H101" s="41"/>
      <c r="I101" s="16"/>
      <c r="J101" s="16"/>
      <c r="K101" s="16" t="s">
        <v>125</v>
      </c>
      <c r="L101" s="16"/>
      <c r="M101" s="16"/>
      <c r="N101" s="6" t="s">
        <v>23</v>
      </c>
      <c r="O101" s="6" t="s">
        <v>50</v>
      </c>
      <c r="P101" s="19"/>
      <c r="Q101" s="19"/>
      <c r="R101" s="19"/>
      <c r="S101" s="19"/>
      <c r="T101" s="19">
        <v>1</v>
      </c>
      <c r="U101" s="19"/>
      <c r="V101" s="19"/>
      <c r="W101" s="19"/>
      <c r="X101" s="19" t="s">
        <v>53</v>
      </c>
      <c r="Y101" s="19" t="s">
        <v>72</v>
      </c>
      <c r="Z101" s="19" t="s">
        <v>73</v>
      </c>
    </row>
    <row r="102" spans="1:26" ht="35.25" x14ac:dyDescent="0.15">
      <c r="A102" s="93"/>
      <c r="B102" s="93"/>
      <c r="C102" s="6" t="s">
        <v>129</v>
      </c>
      <c r="D102" s="16">
        <v>1.5</v>
      </c>
      <c r="E102" s="2" t="s">
        <v>74</v>
      </c>
      <c r="F102" s="2" t="s">
        <v>74</v>
      </c>
      <c r="G102" s="102" t="s">
        <v>110</v>
      </c>
      <c r="H102" s="103"/>
      <c r="I102" s="103"/>
      <c r="J102" s="104"/>
      <c r="K102" s="19" t="s">
        <v>130</v>
      </c>
      <c r="L102" s="16"/>
      <c r="M102" s="16"/>
      <c r="N102" s="6" t="s">
        <v>23</v>
      </c>
      <c r="O102" s="6" t="s">
        <v>50</v>
      </c>
      <c r="P102" s="19" t="s">
        <v>75</v>
      </c>
      <c r="Q102" s="19" t="s">
        <v>75</v>
      </c>
      <c r="R102" s="19" t="s">
        <v>75</v>
      </c>
      <c r="S102" s="19" t="s">
        <v>75</v>
      </c>
      <c r="T102" s="19">
        <v>1.5</v>
      </c>
      <c r="U102" s="19"/>
      <c r="V102" s="42"/>
      <c r="W102" s="19"/>
      <c r="X102" s="23" t="s">
        <v>51</v>
      </c>
      <c r="Y102" s="16" t="s">
        <v>76</v>
      </c>
      <c r="Z102" s="23" t="s">
        <v>34</v>
      </c>
    </row>
    <row r="103" spans="1:26" ht="37.5" customHeight="1" x14ac:dyDescent="0.15">
      <c r="A103" s="93"/>
      <c r="B103" s="93"/>
      <c r="C103" s="6" t="s">
        <v>131</v>
      </c>
      <c r="D103" s="16">
        <v>2</v>
      </c>
      <c r="E103" s="40"/>
      <c r="F103" s="40" t="s">
        <v>60</v>
      </c>
      <c r="G103" s="40"/>
      <c r="H103" s="40"/>
      <c r="I103" s="40"/>
      <c r="J103" s="40"/>
      <c r="K103" s="40" t="s">
        <v>60</v>
      </c>
      <c r="L103" s="40"/>
      <c r="M103" s="16"/>
      <c r="N103" s="6" t="s">
        <v>23</v>
      </c>
      <c r="O103" s="6" t="s">
        <v>44</v>
      </c>
      <c r="P103" s="19" t="s">
        <v>75</v>
      </c>
      <c r="Q103" s="19" t="s">
        <v>75</v>
      </c>
      <c r="R103" s="19" t="s">
        <v>75</v>
      </c>
      <c r="S103" s="19" t="s">
        <v>75</v>
      </c>
      <c r="T103" s="19" t="s">
        <v>75</v>
      </c>
      <c r="U103" s="19" t="s">
        <v>75</v>
      </c>
      <c r="V103" s="19">
        <v>2</v>
      </c>
      <c r="W103" s="19"/>
      <c r="X103" s="16" t="s">
        <v>53</v>
      </c>
      <c r="Y103" s="16" t="s">
        <v>77</v>
      </c>
      <c r="Z103" s="16" t="s">
        <v>34</v>
      </c>
    </row>
    <row r="104" spans="1:26" ht="35.25" x14ac:dyDescent="0.15">
      <c r="A104" s="93"/>
      <c r="B104" s="93"/>
      <c r="C104" s="6" t="s">
        <v>132</v>
      </c>
      <c r="D104" s="16">
        <v>2.5</v>
      </c>
      <c r="E104" s="6" t="s">
        <v>78</v>
      </c>
      <c r="F104" s="6" t="s">
        <v>78</v>
      </c>
      <c r="G104" s="102" t="s">
        <v>79</v>
      </c>
      <c r="H104" s="103"/>
      <c r="I104" s="103"/>
      <c r="J104" s="104"/>
      <c r="K104" s="6" t="s">
        <v>78</v>
      </c>
      <c r="L104" s="16"/>
      <c r="M104" s="16"/>
      <c r="N104" s="6" t="s">
        <v>23</v>
      </c>
      <c r="O104" s="6" t="s">
        <v>50</v>
      </c>
      <c r="P104" s="19"/>
      <c r="Q104" s="19"/>
      <c r="R104" s="19"/>
      <c r="S104" s="19"/>
      <c r="T104" s="19"/>
      <c r="U104" s="19"/>
      <c r="V104" s="19">
        <v>2.5</v>
      </c>
      <c r="W104" s="19"/>
      <c r="X104" s="23" t="s">
        <v>51</v>
      </c>
      <c r="Y104" s="16" t="s">
        <v>30</v>
      </c>
      <c r="Z104" s="23" t="s">
        <v>34</v>
      </c>
    </row>
    <row r="105" spans="1:26" ht="35.25" x14ac:dyDescent="0.15">
      <c r="A105" s="93"/>
      <c r="B105" s="93"/>
      <c r="C105" s="6" t="s">
        <v>133</v>
      </c>
      <c r="D105" s="16">
        <v>1</v>
      </c>
      <c r="E105" s="16" t="s">
        <v>125</v>
      </c>
      <c r="F105" s="16" t="s">
        <v>125</v>
      </c>
      <c r="G105" s="102" t="s">
        <v>220</v>
      </c>
      <c r="H105" s="103"/>
      <c r="I105" s="103"/>
      <c r="J105" s="104"/>
      <c r="K105" s="16" t="s">
        <v>125</v>
      </c>
      <c r="L105" s="16"/>
      <c r="M105" s="16"/>
      <c r="N105" s="6" t="s">
        <v>23</v>
      </c>
      <c r="O105" s="6" t="s">
        <v>50</v>
      </c>
      <c r="P105" s="19"/>
      <c r="Q105" s="19"/>
      <c r="R105" s="19"/>
      <c r="S105" s="19"/>
      <c r="T105" s="19"/>
      <c r="U105" s="19"/>
      <c r="V105" s="19">
        <v>1</v>
      </c>
      <c r="W105" s="19"/>
      <c r="X105" s="23" t="s">
        <v>51</v>
      </c>
      <c r="Y105" s="16" t="s">
        <v>30</v>
      </c>
      <c r="Z105" s="23" t="s">
        <v>34</v>
      </c>
    </row>
    <row r="106" spans="1:26" ht="51" customHeight="1" x14ac:dyDescent="0.15">
      <c r="A106" s="93"/>
      <c r="B106" s="93"/>
      <c r="C106" s="6" t="s">
        <v>134</v>
      </c>
      <c r="D106" s="16">
        <v>4</v>
      </c>
      <c r="E106" s="16" t="s">
        <v>135</v>
      </c>
      <c r="F106" s="16" t="s">
        <v>135</v>
      </c>
      <c r="G106" s="102" t="s">
        <v>221</v>
      </c>
      <c r="H106" s="103"/>
      <c r="I106" s="103"/>
      <c r="J106" s="104"/>
      <c r="K106" s="16" t="s">
        <v>135</v>
      </c>
      <c r="L106" s="16"/>
      <c r="M106" s="16"/>
      <c r="N106" s="6" t="s">
        <v>23</v>
      </c>
      <c r="O106" s="6" t="s">
        <v>50</v>
      </c>
      <c r="P106" s="19"/>
      <c r="Q106" s="19"/>
      <c r="R106" s="19"/>
      <c r="S106" s="19"/>
      <c r="T106" s="19"/>
      <c r="U106" s="19" t="s">
        <v>75</v>
      </c>
      <c r="V106" s="19">
        <v>4</v>
      </c>
      <c r="W106" s="19"/>
      <c r="X106" s="19" t="s">
        <v>53</v>
      </c>
      <c r="Y106" s="19" t="s">
        <v>30</v>
      </c>
      <c r="Z106" s="19" t="s">
        <v>34</v>
      </c>
    </row>
    <row r="107" spans="1:26" ht="35.25" x14ac:dyDescent="0.2">
      <c r="A107" s="93"/>
      <c r="B107" s="93"/>
      <c r="C107" s="6" t="s">
        <v>136</v>
      </c>
      <c r="D107" s="16">
        <v>2</v>
      </c>
      <c r="E107" s="16" t="s">
        <v>130</v>
      </c>
      <c r="F107" s="16" t="s">
        <v>130</v>
      </c>
      <c r="G107" s="41"/>
      <c r="H107" s="41"/>
      <c r="I107" s="16"/>
      <c r="J107" s="16"/>
      <c r="K107" s="16" t="s">
        <v>130</v>
      </c>
      <c r="L107" s="16"/>
      <c r="M107" s="16"/>
      <c r="N107" s="6" t="s">
        <v>23</v>
      </c>
      <c r="O107" s="6" t="s">
        <v>50</v>
      </c>
      <c r="P107" s="19"/>
      <c r="Q107" s="19"/>
      <c r="R107" s="19"/>
      <c r="S107" s="19"/>
      <c r="T107" s="19"/>
      <c r="U107" s="19"/>
      <c r="V107" s="19"/>
      <c r="W107" s="19">
        <v>2</v>
      </c>
      <c r="X107" s="19" t="s">
        <v>53</v>
      </c>
      <c r="Y107" s="19" t="s">
        <v>72</v>
      </c>
      <c r="Z107" s="19" t="s">
        <v>73</v>
      </c>
    </row>
    <row r="108" spans="1:26" ht="24" x14ac:dyDescent="0.2">
      <c r="A108" s="93"/>
      <c r="B108" s="93"/>
      <c r="C108" s="6" t="s">
        <v>137</v>
      </c>
      <c r="D108" s="16">
        <v>9</v>
      </c>
      <c r="E108" s="6" t="s">
        <v>80</v>
      </c>
      <c r="F108" s="6" t="s">
        <v>81</v>
      </c>
      <c r="G108" s="41"/>
      <c r="H108" s="41"/>
      <c r="I108" s="16"/>
      <c r="J108" s="16"/>
      <c r="K108" s="6" t="s">
        <v>81</v>
      </c>
      <c r="L108" s="6" t="s">
        <v>81</v>
      </c>
      <c r="M108" s="16"/>
      <c r="N108" s="6" t="s">
        <v>23</v>
      </c>
      <c r="O108" s="6" t="s">
        <v>50</v>
      </c>
      <c r="P108" s="19"/>
      <c r="Q108" s="19"/>
      <c r="R108" s="19"/>
      <c r="S108" s="19"/>
      <c r="T108" s="19"/>
      <c r="U108" s="19"/>
      <c r="V108" s="19" t="s">
        <v>75</v>
      </c>
      <c r="W108" s="19">
        <v>9</v>
      </c>
      <c r="X108" s="19" t="s">
        <v>53</v>
      </c>
      <c r="Y108" s="19" t="s">
        <v>76</v>
      </c>
      <c r="Z108" s="19" t="s">
        <v>34</v>
      </c>
    </row>
    <row r="109" spans="1:26" ht="23.25" customHeight="1" x14ac:dyDescent="0.15">
      <c r="A109" s="93"/>
      <c r="B109" s="93"/>
      <c r="C109" s="6" t="s">
        <v>138</v>
      </c>
      <c r="D109" s="16">
        <v>2</v>
      </c>
      <c r="E109" s="16" t="s">
        <v>75</v>
      </c>
      <c r="F109" s="37"/>
      <c r="G109" s="54"/>
      <c r="H109" s="54"/>
      <c r="I109" s="54"/>
      <c r="J109" s="54"/>
      <c r="K109" s="16" t="s">
        <v>222</v>
      </c>
      <c r="L109" s="16"/>
      <c r="M109" s="16"/>
      <c r="N109" s="6" t="s">
        <v>23</v>
      </c>
      <c r="O109" s="6" t="s">
        <v>50</v>
      </c>
      <c r="P109" s="18"/>
      <c r="Q109" s="18"/>
      <c r="R109" s="18"/>
      <c r="S109" s="16"/>
      <c r="T109" s="16" t="s">
        <v>75</v>
      </c>
      <c r="U109" s="16" t="s">
        <v>75</v>
      </c>
      <c r="V109" s="16">
        <v>2</v>
      </c>
      <c r="W109" s="16"/>
      <c r="X109" s="16" t="s">
        <v>53</v>
      </c>
      <c r="Y109" s="16" t="s">
        <v>82</v>
      </c>
      <c r="Z109" s="16" t="s">
        <v>34</v>
      </c>
    </row>
    <row r="110" spans="1:26" ht="37.5" customHeight="1" x14ac:dyDescent="0.15">
      <c r="A110" s="93"/>
      <c r="B110" s="93"/>
      <c r="C110" s="65" t="s">
        <v>103</v>
      </c>
      <c r="D110" s="65">
        <f>SUM(D95:D109)</f>
        <v>28</v>
      </c>
      <c r="E110" s="66" t="s">
        <v>111</v>
      </c>
      <c r="F110" s="66" t="s">
        <v>112</v>
      </c>
      <c r="G110" s="65"/>
      <c r="H110" s="65"/>
      <c r="I110" s="65"/>
      <c r="J110" s="65"/>
      <c r="K110" s="66" t="s">
        <v>112</v>
      </c>
      <c r="L110" s="66" t="s">
        <v>96</v>
      </c>
      <c r="M110" s="65"/>
      <c r="N110" s="65"/>
      <c r="O110" s="67"/>
      <c r="P110" s="65">
        <v>0</v>
      </c>
      <c r="Q110" s="65">
        <v>0</v>
      </c>
      <c r="R110" s="65">
        <v>0</v>
      </c>
      <c r="S110" s="65">
        <v>1</v>
      </c>
      <c r="T110" s="65">
        <f>SUM(T95:T109)</f>
        <v>3.5</v>
      </c>
      <c r="U110" s="65">
        <v>1</v>
      </c>
      <c r="V110" s="65">
        <f>SUM(V95:V109)</f>
        <v>11.5</v>
      </c>
      <c r="W110" s="65">
        <f>SUM(W95:W109)</f>
        <v>11</v>
      </c>
      <c r="X110" s="67"/>
      <c r="Y110" s="67"/>
      <c r="Z110" s="67"/>
    </row>
    <row r="111" spans="1:26" ht="35.25" x14ac:dyDescent="0.15">
      <c r="A111" s="105" t="s">
        <v>83</v>
      </c>
      <c r="B111" s="106"/>
      <c r="C111" s="6" t="s">
        <v>139</v>
      </c>
      <c r="D111" s="42">
        <v>1</v>
      </c>
      <c r="E111" s="42" t="s">
        <v>70</v>
      </c>
      <c r="F111" s="42" t="s">
        <v>70</v>
      </c>
      <c r="G111" s="102" t="s">
        <v>84</v>
      </c>
      <c r="H111" s="111"/>
      <c r="I111" s="111"/>
      <c r="J111" s="112"/>
      <c r="K111" s="42" t="s">
        <v>70</v>
      </c>
      <c r="L111" s="42"/>
      <c r="M111" s="42"/>
      <c r="N111" s="6" t="s">
        <v>23</v>
      </c>
      <c r="O111" s="6" t="s">
        <v>50</v>
      </c>
      <c r="P111" s="19"/>
      <c r="Q111" s="19">
        <v>1</v>
      </c>
      <c r="R111" s="19" t="s">
        <v>75</v>
      </c>
      <c r="S111" s="5"/>
      <c r="T111" s="42"/>
      <c r="U111" s="42"/>
      <c r="V111" s="42"/>
      <c r="W111" s="42"/>
      <c r="X111" s="2" t="s">
        <v>51</v>
      </c>
      <c r="Y111" s="2" t="s">
        <v>76</v>
      </c>
      <c r="Z111" s="2" t="s">
        <v>34</v>
      </c>
    </row>
    <row r="112" spans="1:26" ht="30" customHeight="1" x14ac:dyDescent="0.15">
      <c r="A112" s="107"/>
      <c r="B112" s="108"/>
      <c r="C112" s="6" t="s">
        <v>140</v>
      </c>
      <c r="D112" s="19">
        <v>1</v>
      </c>
      <c r="E112" s="16" t="s">
        <v>125</v>
      </c>
      <c r="F112" s="16" t="s">
        <v>125</v>
      </c>
      <c r="G112" s="102" t="s">
        <v>85</v>
      </c>
      <c r="H112" s="111"/>
      <c r="I112" s="111"/>
      <c r="J112" s="112"/>
      <c r="K112" s="16" t="s">
        <v>125</v>
      </c>
      <c r="L112" s="16"/>
      <c r="M112" s="16"/>
      <c r="N112" s="6" t="s">
        <v>23</v>
      </c>
      <c r="O112" s="6" t="s">
        <v>50</v>
      </c>
      <c r="P112" s="19" t="s">
        <v>75</v>
      </c>
      <c r="Q112" s="19">
        <v>1</v>
      </c>
      <c r="R112" s="19"/>
      <c r="S112" s="16"/>
      <c r="T112" s="16"/>
      <c r="U112" s="16"/>
      <c r="V112" s="16"/>
      <c r="W112" s="16"/>
      <c r="X112" s="23" t="s">
        <v>51</v>
      </c>
      <c r="Y112" s="16" t="s">
        <v>76</v>
      </c>
      <c r="Z112" s="23" t="s">
        <v>34</v>
      </c>
    </row>
    <row r="113" spans="1:26" ht="108.6" customHeight="1" x14ac:dyDescent="0.15">
      <c r="A113" s="107"/>
      <c r="B113" s="108"/>
      <c r="C113" s="6" t="s">
        <v>141</v>
      </c>
      <c r="D113" s="2">
        <v>1</v>
      </c>
      <c r="E113" s="2" t="s">
        <v>70</v>
      </c>
      <c r="F113" s="2" t="s">
        <v>70</v>
      </c>
      <c r="G113" s="113" t="s">
        <v>109</v>
      </c>
      <c r="H113" s="114"/>
      <c r="I113" s="114"/>
      <c r="J113" s="115"/>
      <c r="K113" s="2" t="s">
        <v>70</v>
      </c>
      <c r="L113" s="6"/>
      <c r="M113" s="6"/>
      <c r="N113" s="2" t="s">
        <v>86</v>
      </c>
      <c r="O113" s="6" t="s">
        <v>50</v>
      </c>
      <c r="P113" s="19" t="s">
        <v>75</v>
      </c>
      <c r="Q113" s="19" t="s">
        <v>75</v>
      </c>
      <c r="R113" s="19" t="s">
        <v>75</v>
      </c>
      <c r="S113" s="19" t="s">
        <v>75</v>
      </c>
      <c r="T113" s="19" t="s">
        <v>75</v>
      </c>
      <c r="U113" s="19" t="s">
        <v>75</v>
      </c>
      <c r="V113" s="19">
        <v>1</v>
      </c>
      <c r="W113" s="6"/>
      <c r="X113" s="23" t="s">
        <v>51</v>
      </c>
      <c r="Y113" s="16" t="s">
        <v>82</v>
      </c>
      <c r="Z113" s="23" t="s">
        <v>34</v>
      </c>
    </row>
    <row r="114" spans="1:26" ht="35.25" x14ac:dyDescent="0.2">
      <c r="A114" s="107"/>
      <c r="B114" s="108"/>
      <c r="C114" s="2" t="s">
        <v>142</v>
      </c>
      <c r="D114" s="19">
        <v>2</v>
      </c>
      <c r="E114" s="19" t="s">
        <v>130</v>
      </c>
      <c r="F114" s="19" t="s">
        <v>130</v>
      </c>
      <c r="G114" s="43"/>
      <c r="H114" s="43"/>
      <c r="I114" s="16" t="s">
        <v>130</v>
      </c>
      <c r="J114" s="19"/>
      <c r="K114" s="19" t="s">
        <v>130</v>
      </c>
      <c r="L114" s="19"/>
      <c r="M114" s="19"/>
      <c r="N114" s="2" t="s">
        <v>23</v>
      </c>
      <c r="O114" s="2" t="s">
        <v>50</v>
      </c>
      <c r="P114" s="19"/>
      <c r="Q114" s="19"/>
      <c r="R114" s="19"/>
      <c r="S114" s="19"/>
      <c r="T114" s="19"/>
      <c r="U114" s="19" t="s">
        <v>75</v>
      </c>
      <c r="V114" s="19">
        <f>D114</f>
        <v>2</v>
      </c>
      <c r="W114" s="19"/>
      <c r="X114" s="23" t="s">
        <v>51</v>
      </c>
      <c r="Y114" s="16" t="s">
        <v>30</v>
      </c>
      <c r="Z114" s="23" t="s">
        <v>34</v>
      </c>
    </row>
    <row r="115" spans="1:26" ht="35.25" x14ac:dyDescent="0.15">
      <c r="A115" s="107"/>
      <c r="B115" s="108"/>
      <c r="C115" s="6" t="s">
        <v>143</v>
      </c>
      <c r="D115" s="16">
        <v>1</v>
      </c>
      <c r="E115" s="16" t="s">
        <v>125</v>
      </c>
      <c r="F115" s="16" t="s">
        <v>125</v>
      </c>
      <c r="G115" s="102" t="s">
        <v>220</v>
      </c>
      <c r="H115" s="103"/>
      <c r="I115" s="103"/>
      <c r="J115" s="104"/>
      <c r="K115" s="16" t="s">
        <v>125</v>
      </c>
      <c r="L115" s="16"/>
      <c r="M115" s="16"/>
      <c r="N115" s="6" t="s">
        <v>23</v>
      </c>
      <c r="O115" s="6" t="s">
        <v>50</v>
      </c>
      <c r="P115" s="19"/>
      <c r="Q115" s="19"/>
      <c r="R115" s="19"/>
      <c r="S115" s="19"/>
      <c r="T115" s="19"/>
      <c r="U115" s="19"/>
      <c r="V115" s="19">
        <v>1</v>
      </c>
      <c r="W115" s="19"/>
      <c r="X115" s="23" t="s">
        <v>51</v>
      </c>
      <c r="Y115" s="16" t="s">
        <v>30</v>
      </c>
      <c r="Z115" s="23" t="s">
        <v>34</v>
      </c>
    </row>
    <row r="116" spans="1:26" ht="35.25" x14ac:dyDescent="0.15">
      <c r="A116" s="107"/>
      <c r="B116" s="108"/>
      <c r="C116" s="6" t="s">
        <v>144</v>
      </c>
      <c r="D116" s="16">
        <v>1</v>
      </c>
      <c r="E116" s="16" t="s">
        <v>125</v>
      </c>
      <c r="F116" s="16" t="s">
        <v>125</v>
      </c>
      <c r="G116" s="102" t="s">
        <v>223</v>
      </c>
      <c r="H116" s="103"/>
      <c r="I116" s="103"/>
      <c r="J116" s="104"/>
      <c r="K116" s="16" t="s">
        <v>125</v>
      </c>
      <c r="L116" s="16"/>
      <c r="M116" s="16"/>
      <c r="N116" s="6" t="s">
        <v>23</v>
      </c>
      <c r="O116" s="6" t="s">
        <v>50</v>
      </c>
      <c r="P116" s="19"/>
      <c r="Q116" s="19"/>
      <c r="R116" s="19"/>
      <c r="S116" s="19">
        <v>1</v>
      </c>
      <c r="T116" s="19" t="s">
        <v>75</v>
      </c>
      <c r="U116" s="19"/>
      <c r="V116" s="19"/>
      <c r="W116" s="19"/>
      <c r="X116" s="19" t="s">
        <v>51</v>
      </c>
      <c r="Y116" s="19" t="s">
        <v>76</v>
      </c>
      <c r="Z116" s="19" t="s">
        <v>34</v>
      </c>
    </row>
    <row r="117" spans="1:26" ht="30.6" customHeight="1" x14ac:dyDescent="0.15">
      <c r="A117" s="100"/>
      <c r="B117" s="101"/>
      <c r="C117" s="65" t="s">
        <v>103</v>
      </c>
      <c r="D117" s="65">
        <v>3</v>
      </c>
      <c r="E117" s="66" t="s">
        <v>97</v>
      </c>
      <c r="F117" s="66" t="s">
        <v>97</v>
      </c>
      <c r="G117" s="65"/>
      <c r="H117" s="65"/>
      <c r="I117" s="65"/>
      <c r="J117" s="65"/>
      <c r="K117" s="66" t="s">
        <v>97</v>
      </c>
      <c r="L117" s="65"/>
      <c r="M117" s="65"/>
      <c r="N117" s="65"/>
      <c r="O117" s="67"/>
      <c r="P117" s="65">
        <v>0</v>
      </c>
      <c r="Q117" s="65">
        <v>2</v>
      </c>
      <c r="R117" s="65">
        <v>0</v>
      </c>
      <c r="S117" s="65">
        <v>1</v>
      </c>
      <c r="T117" s="65">
        <v>0</v>
      </c>
      <c r="U117" s="65">
        <v>0</v>
      </c>
      <c r="V117" s="65">
        <f>SUM(V111:V116)</f>
        <v>4</v>
      </c>
      <c r="W117" s="65">
        <v>0</v>
      </c>
      <c r="X117" s="67"/>
      <c r="Y117" s="67"/>
      <c r="Z117" s="67"/>
    </row>
    <row r="118" spans="1:26" ht="84.6" customHeight="1" x14ac:dyDescent="0.15">
      <c r="A118" s="123"/>
      <c r="B118" s="124"/>
      <c r="C118" s="5" t="s">
        <v>87</v>
      </c>
      <c r="D118" s="34">
        <f>D20+D31+D40+D51+D60+D63+D69+D87+D110+D117</f>
        <v>157</v>
      </c>
      <c r="E118" s="5"/>
      <c r="F118" s="5"/>
      <c r="G118" s="5"/>
      <c r="H118" s="5"/>
      <c r="I118" s="5"/>
      <c r="J118" s="5"/>
      <c r="K118" s="5"/>
      <c r="L118" s="5"/>
      <c r="M118" s="5"/>
      <c r="N118" s="5"/>
      <c r="O118" s="5" t="s">
        <v>88</v>
      </c>
      <c r="P118" s="14">
        <f t="shared" ref="P118:W118" si="6">P20+P40+P51+P60+P110</f>
        <v>17</v>
      </c>
      <c r="Q118" s="14">
        <f t="shared" si="6"/>
        <v>22</v>
      </c>
      <c r="R118" s="14">
        <f t="shared" si="6"/>
        <v>23</v>
      </c>
      <c r="S118" s="14">
        <f t="shared" si="6"/>
        <v>20.5</v>
      </c>
      <c r="T118" s="14">
        <f t="shared" si="6"/>
        <v>19.5</v>
      </c>
      <c r="U118" s="14">
        <f t="shared" si="6"/>
        <v>6.5</v>
      </c>
      <c r="V118" s="14">
        <f t="shared" si="6"/>
        <v>11.5</v>
      </c>
      <c r="W118" s="14">
        <f t="shared" si="6"/>
        <v>13</v>
      </c>
      <c r="X118" s="55"/>
      <c r="Y118" s="16"/>
      <c r="Z118" s="16"/>
    </row>
    <row r="119" spans="1:26" ht="12" x14ac:dyDescent="0.15">
      <c r="A119" s="125"/>
      <c r="B119" s="125"/>
      <c r="C119" s="125"/>
      <c r="D119" s="56"/>
      <c r="E119" s="57"/>
      <c r="F119" s="57"/>
      <c r="G119" s="57"/>
      <c r="H119" s="57"/>
      <c r="I119" s="57"/>
      <c r="J119" s="57"/>
      <c r="K119" s="57"/>
      <c r="L119" s="57"/>
      <c r="M119" s="58"/>
      <c r="N119" s="58"/>
      <c r="O119" s="46"/>
      <c r="P119" s="59"/>
      <c r="Q119" s="59"/>
      <c r="R119" s="59"/>
      <c r="S119" s="59"/>
      <c r="T119" s="59"/>
      <c r="U119" s="59"/>
      <c r="V119" s="59"/>
      <c r="W119" s="59"/>
    </row>
    <row r="120" spans="1:26" ht="23.45" customHeight="1" x14ac:dyDescent="0.15">
      <c r="B120" s="126" t="s">
        <v>89</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row>
    <row r="121" spans="1:26" ht="27.95" customHeight="1" x14ac:dyDescent="0.15">
      <c r="B121" s="122" t="s">
        <v>226</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18.95" customHeight="1" x14ac:dyDescent="0.15">
      <c r="B122" s="122" t="s">
        <v>105</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35.1" customHeight="1" x14ac:dyDescent="0.15">
      <c r="B123" s="122" t="s">
        <v>106</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17.45" customHeight="1" x14ac:dyDescent="0.15">
      <c r="B124" s="127" t="s">
        <v>145</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row>
    <row r="125" spans="1:26" ht="17.45" customHeight="1" x14ac:dyDescent="0.15">
      <c r="B125" s="127" t="s">
        <v>107</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row>
    <row r="126" spans="1:26" ht="20.100000000000001" customHeight="1" x14ac:dyDescent="0.15">
      <c r="B126" s="127" t="s">
        <v>108</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row>
    <row r="127" spans="1:26" ht="25.5" customHeight="1" x14ac:dyDescent="0.15">
      <c r="B127" s="122" t="s">
        <v>90</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48.75" customHeight="1" x14ac:dyDescent="0.15">
      <c r="B128" s="87" t="s">
        <v>228</v>
      </c>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sheetData>
  <mergeCells count="69">
    <mergeCell ref="A1:Z1"/>
    <mergeCell ref="F2:L2"/>
    <mergeCell ref="P2:Z2"/>
    <mergeCell ref="F3:K3"/>
    <mergeCell ref="A2:B5"/>
    <mergeCell ref="K4:K5"/>
    <mergeCell ref="L3:L5"/>
    <mergeCell ref="M2:M5"/>
    <mergeCell ref="Z3:Z5"/>
    <mergeCell ref="X3:X5"/>
    <mergeCell ref="Y3:Y5"/>
    <mergeCell ref="F4:F5"/>
    <mergeCell ref="G4:G5"/>
    <mergeCell ref="N2:N5"/>
    <mergeCell ref="O2:O5"/>
    <mergeCell ref="P4:P5"/>
    <mergeCell ref="T61:W61"/>
    <mergeCell ref="T62:W62"/>
    <mergeCell ref="U4:U5"/>
    <mergeCell ref="V4:V5"/>
    <mergeCell ref="W4:W5"/>
    <mergeCell ref="T4:T5"/>
    <mergeCell ref="P21:W27"/>
    <mergeCell ref="T19:W19"/>
    <mergeCell ref="R4:R5"/>
    <mergeCell ref="Q4:Q5"/>
    <mergeCell ref="S4:S5"/>
    <mergeCell ref="C2:C5"/>
    <mergeCell ref="D2:D5"/>
    <mergeCell ref="I4:I5"/>
    <mergeCell ref="J4:J5"/>
    <mergeCell ref="G102:J102"/>
    <mergeCell ref="D21:D25"/>
    <mergeCell ref="E2:E5"/>
    <mergeCell ref="H4:H5"/>
    <mergeCell ref="B127:Z127"/>
    <mergeCell ref="A118:B118"/>
    <mergeCell ref="A119:C119"/>
    <mergeCell ref="B120:Z120"/>
    <mergeCell ref="B121:Z121"/>
    <mergeCell ref="B122:Z122"/>
    <mergeCell ref="B123:Z123"/>
    <mergeCell ref="B124:Z124"/>
    <mergeCell ref="B125:Z125"/>
    <mergeCell ref="B126:Z126"/>
    <mergeCell ref="G111:J111"/>
    <mergeCell ref="G112:J112"/>
    <mergeCell ref="G113:J113"/>
    <mergeCell ref="A61:A94"/>
    <mergeCell ref="B61:B63"/>
    <mergeCell ref="B64:B69"/>
    <mergeCell ref="B70:B86"/>
    <mergeCell ref="B88:B94"/>
    <mergeCell ref="B128:Z128"/>
    <mergeCell ref="A6:B20"/>
    <mergeCell ref="A21:B31"/>
    <mergeCell ref="A52:B60"/>
    <mergeCell ref="A32:B40"/>
    <mergeCell ref="A41:B51"/>
    <mergeCell ref="A117:B117"/>
    <mergeCell ref="G104:J104"/>
    <mergeCell ref="G105:J105"/>
    <mergeCell ref="G106:J106"/>
    <mergeCell ref="A111:B116"/>
    <mergeCell ref="A95:B110"/>
    <mergeCell ref="G115:J115"/>
    <mergeCell ref="G116:J116"/>
    <mergeCell ref="G99:J99"/>
    <mergeCell ref="G100:J100"/>
  </mergeCells>
  <phoneticPr fontId="2" type="noConversion"/>
  <printOptions horizontalCentered="1"/>
  <pageMargins left="0.6692913385826772" right="0.6692913385826772" top="0.78740157480314965" bottom="0.59055118110236227" header="0.51181102362204722" footer="0.51181102362204722"/>
  <pageSetup paperSize="9" scale="59" fitToHeight="0" orientation="portrait" r:id="rId1"/>
  <headerFooter alignWithMargins="0"/>
  <ignoredErrors>
    <ignoredError sqref="P20:Q20 R20:S20 T20:U20 V20:W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课程计划表</vt:lpstr>
      <vt:lpstr>课程计划表!Print_Area</vt:lpstr>
      <vt:lpstr>课程计划表!Print_Titles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Likun HU</dc:creator>
  <cp:lastModifiedBy>dqjx-s</cp:lastModifiedBy>
  <cp:lastPrinted>2023-10-28T09:08:44Z</cp:lastPrinted>
  <dcterms:created xsi:type="dcterms:W3CDTF">2006-09-13T11:21:00Z</dcterms:created>
  <dcterms:modified xsi:type="dcterms:W3CDTF">2024-01-17T09:38:23Z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D231AF12E6204B23BCC892D49271B032</vt:lpwstr>
  </property>
  <property fmtid="{D5CDD505-2E9C-101B-9397-08002B2CF9AE}" pid="3" name="KSOProductBuildVer">
    <vt:lpwstr>2052-11.1.0.12763</vt:lpwstr>
  </property>
</Properties>
</file>